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7795" windowHeight="12600"/>
  </bookViews>
  <sheets>
    <sheet name="Część 4 " sheetId="1" r:id="rId1"/>
  </sheets>
  <calcPr calcId="145621"/>
</workbook>
</file>

<file path=xl/calcChain.xml><?xml version="1.0" encoding="utf-8"?>
<calcChain xmlns="http://schemas.openxmlformats.org/spreadsheetml/2006/main">
  <c r="G12" i="1" l="1"/>
  <c r="V12" i="1" s="1"/>
  <c r="G13" i="1"/>
  <c r="V13" i="1" s="1"/>
  <c r="G14" i="1"/>
  <c r="V14" i="1" s="1"/>
  <c r="G15" i="1"/>
  <c r="V15" i="1" s="1"/>
  <c r="G16" i="1"/>
  <c r="V16" i="1" s="1"/>
  <c r="G17" i="1"/>
  <c r="V17" i="1" s="1"/>
  <c r="G18" i="1"/>
  <c r="V18" i="1" s="1"/>
  <c r="G19" i="1"/>
  <c r="V19" i="1" s="1"/>
  <c r="G20" i="1"/>
  <c r="V20" i="1" s="1"/>
  <c r="G21" i="1"/>
  <c r="V21" i="1" s="1"/>
  <c r="G22" i="1"/>
  <c r="V22" i="1" s="1"/>
  <c r="G23" i="1"/>
  <c r="V23" i="1" s="1"/>
  <c r="G24" i="1"/>
  <c r="V24" i="1" s="1"/>
  <c r="G25" i="1"/>
  <c r="V25" i="1" s="1"/>
  <c r="G26" i="1"/>
  <c r="V26" i="1" s="1"/>
  <c r="G27" i="1"/>
  <c r="V27" i="1" s="1"/>
  <c r="G28" i="1"/>
  <c r="V28" i="1" s="1"/>
  <c r="G29" i="1"/>
  <c r="V29" i="1" s="1"/>
  <c r="G30" i="1"/>
  <c r="V30" i="1" s="1"/>
  <c r="G31" i="1"/>
  <c r="V31" i="1" s="1"/>
  <c r="G32" i="1"/>
  <c r="V32" i="1" s="1"/>
  <c r="G33" i="1"/>
  <c r="V33" i="1" s="1"/>
  <c r="G34" i="1"/>
  <c r="V34" i="1" s="1"/>
  <c r="G35" i="1"/>
  <c r="V35" i="1" s="1"/>
  <c r="G36" i="1"/>
  <c r="V36" i="1" s="1"/>
  <c r="G37" i="1"/>
  <c r="V37" i="1" s="1"/>
  <c r="G38" i="1"/>
  <c r="V38" i="1" s="1"/>
  <c r="G39" i="1"/>
  <c r="V39" i="1" s="1"/>
  <c r="G40" i="1"/>
  <c r="V40" i="1" s="1"/>
  <c r="G41" i="1"/>
  <c r="V41" i="1" s="1"/>
  <c r="G42" i="1"/>
  <c r="V42" i="1" s="1"/>
  <c r="G43" i="1"/>
  <c r="V43" i="1" s="1"/>
  <c r="G44" i="1"/>
  <c r="V44" i="1" s="1"/>
  <c r="G45" i="1"/>
  <c r="V45" i="1" s="1"/>
  <c r="G46" i="1"/>
  <c r="V46" i="1" s="1"/>
  <c r="G47" i="1"/>
  <c r="V47" i="1" s="1"/>
  <c r="G48" i="1"/>
  <c r="V48" i="1" s="1"/>
  <c r="G49" i="1"/>
  <c r="V49" i="1" s="1"/>
  <c r="G50" i="1"/>
  <c r="V50" i="1" s="1"/>
  <c r="G51" i="1"/>
  <c r="V51" i="1" s="1"/>
  <c r="G52" i="1"/>
  <c r="V52" i="1" s="1"/>
  <c r="G53" i="1"/>
  <c r="V53" i="1" s="1"/>
  <c r="G54" i="1"/>
  <c r="V54" i="1" s="1"/>
  <c r="G55" i="1"/>
  <c r="V55" i="1" s="1"/>
  <c r="G56" i="1"/>
  <c r="V56" i="1" s="1"/>
  <c r="G57" i="1"/>
  <c r="V57" i="1" s="1"/>
  <c r="G58" i="1"/>
  <c r="V58" i="1" s="1"/>
  <c r="G59" i="1"/>
  <c r="V59" i="1" s="1"/>
  <c r="G60" i="1"/>
  <c r="V60" i="1" s="1"/>
  <c r="G61" i="1"/>
  <c r="V61" i="1" s="1"/>
  <c r="G62" i="1"/>
  <c r="V62" i="1" s="1"/>
  <c r="G63" i="1"/>
  <c r="V63" i="1" s="1"/>
  <c r="G64" i="1"/>
  <c r="V64" i="1" s="1"/>
  <c r="G65" i="1"/>
  <c r="V65" i="1" s="1"/>
  <c r="G66" i="1"/>
  <c r="V66" i="1" s="1"/>
  <c r="G67" i="1"/>
  <c r="V67" i="1" s="1"/>
  <c r="G68" i="1"/>
  <c r="V68" i="1" s="1"/>
  <c r="G69" i="1"/>
  <c r="V69" i="1" s="1"/>
  <c r="G70" i="1"/>
  <c r="V70" i="1" s="1"/>
  <c r="G71" i="1"/>
  <c r="V71" i="1" s="1"/>
  <c r="G72" i="1"/>
  <c r="V72" i="1" s="1"/>
  <c r="G73" i="1"/>
  <c r="V73" i="1" s="1"/>
  <c r="G74" i="1"/>
  <c r="V74" i="1" s="1"/>
  <c r="G75" i="1"/>
  <c r="V75" i="1" s="1"/>
  <c r="G76" i="1"/>
  <c r="V76" i="1" s="1"/>
  <c r="G11" i="1"/>
  <c r="V11" i="1" s="1"/>
  <c r="V77" i="1" l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11" i="1"/>
  <c r="H77" i="1" l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</calcChain>
</file>

<file path=xl/sharedStrings.xml><?xml version="1.0" encoding="utf-8"?>
<sst xmlns="http://schemas.openxmlformats.org/spreadsheetml/2006/main" count="217" uniqueCount="153">
  <si>
    <t>Dane wykonawcy</t>
  </si>
  <si>
    <t>nazwa wykonawcy</t>
  </si>
  <si>
    <t>adres siedziby wykonawcy</t>
  </si>
  <si>
    <t>NIP</t>
  </si>
  <si>
    <t>REGON</t>
  </si>
  <si>
    <t>FORMULARZ CENOWY</t>
  </si>
  <si>
    <t>L.p</t>
  </si>
  <si>
    <t>Asortyment</t>
  </si>
  <si>
    <t xml:space="preserve">j.m. </t>
  </si>
  <si>
    <t>cena jednostkowa brutto (PLN)</t>
  </si>
  <si>
    <t>cena jednostkowa netto (PLN)</t>
  </si>
  <si>
    <t>stawka VAT w %</t>
  </si>
  <si>
    <t>1.</t>
  </si>
  <si>
    <t>kg</t>
  </si>
  <si>
    <t>2.</t>
  </si>
  <si>
    <t>3.</t>
  </si>
  <si>
    <t>4.</t>
  </si>
  <si>
    <t>opak.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</si>
  <si>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</si>
  <si>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</si>
  <si>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</si>
  <si>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</si>
  <si>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</si>
  <si>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</si>
  <si>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</si>
  <si>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</si>
  <si>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</si>
  <si>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</si>
  <si>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</si>
  <si>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</si>
  <si>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</si>
  <si>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</si>
  <si>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</si>
  <si>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</si>
  <si>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</si>
  <si>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</si>
  <si>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</si>
  <si>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</si>
  <si>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</si>
  <si>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</si>
  <si>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</si>
  <si>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 xml:space="preserve">zapotrzebowanie </t>
  </si>
  <si>
    <t>Przysmak w konserwie z galaretką typu JBB lub równoważny</t>
  </si>
  <si>
    <t>Szynka z piersi indyka delikatna 440 g typu JBB lub równoważna</t>
  </si>
  <si>
    <t>Golonka wojskowa typu JBB lub równoważna</t>
  </si>
  <si>
    <t>Boczek faszerowany  typu JBB lub równoważna</t>
  </si>
  <si>
    <t>Łopatka prasowana typu JBB lub równoważna - Wędlina krojona w plastry o grubości 1-1,5 milimetra, pakowana hermetycznie w opakowania po 0,2 kg z terminem przydatności nie krótszym niż 7 dni.</t>
  </si>
  <si>
    <t>Kiełbasa parówkowa  typu JBB lub równoważna</t>
  </si>
  <si>
    <t>Salceson (włoski/bronszwicki) typu Sokołów lub równoważna</t>
  </si>
  <si>
    <t>Pasztetowa  typu JBB lub równoważna</t>
  </si>
  <si>
    <t>Pieczeń kanapkowa  typu JBB lub równoważna</t>
  </si>
  <si>
    <t>Mielonka  typu JBB lub równoważna</t>
  </si>
  <si>
    <t>szt.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</si>
  <si>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</si>
  <si>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</si>
  <si>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</si>
  <si>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</si>
  <si>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</si>
  <si>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</si>
  <si>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</si>
  <si>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</si>
  <si>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</si>
  <si>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</si>
  <si>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</si>
  <si>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</si>
  <si>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</si>
  <si>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</si>
  <si>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</si>
  <si>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</si>
  <si>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</si>
  <si>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</si>
  <si>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</si>
  <si>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</si>
  <si>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</si>
  <si>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</si>
  <si>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</si>
  <si>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</si>
  <si>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</si>
  <si>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</si>
  <si>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</si>
  <si>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</si>
  <si>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</si>
  <si>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</si>
  <si>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</si>
  <si>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</si>
  <si>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</si>
  <si>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</si>
  <si>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</si>
  <si>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</si>
  <si>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</si>
  <si>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</si>
  <si>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</si>
  <si>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r>
      <rPr>
        <b/>
        <sz val="8"/>
        <color theme="1"/>
        <rFont val="Times New Roman"/>
        <family val="1"/>
        <charset val="238"/>
      </rPr>
      <t xml:space="preserve">Flaki 0,9 kg (jednorazowo) </t>
    </r>
    <r>
      <rPr>
        <sz val="8"/>
        <color theme="1"/>
        <rFont val="Times New Roman"/>
        <family val="1"/>
        <charset val="238"/>
      </rPr>
      <t xml:space="preserve">- flaki wołowe, krojone ŚWIEŻE </t>
    </r>
  </si>
  <si>
    <r>
      <rPr>
        <b/>
        <sz val="8"/>
        <color theme="1"/>
        <rFont val="Times New Roman"/>
        <family val="1"/>
        <charset val="238"/>
      </rPr>
      <t>Korpusy z kaczki</t>
    </r>
    <r>
      <rPr>
        <sz val="8"/>
        <color theme="1"/>
        <rFont val="Times New Roman"/>
        <family val="1"/>
        <charset val="238"/>
      </rPr>
      <t xml:space="preserve"> -  świeży, niemrożony </t>
    </r>
  </si>
  <si>
    <r>
      <rPr>
        <b/>
        <sz val="8"/>
        <color theme="1"/>
        <rFont val="Times New Roman"/>
        <family val="1"/>
        <charset val="238"/>
      </rPr>
      <t>Szponder wołowy</t>
    </r>
    <r>
      <rPr>
        <sz val="8"/>
        <color theme="1"/>
        <rFont val="Times New Roman"/>
        <family val="1"/>
        <charset val="238"/>
      </rPr>
      <t xml:space="preserve"> chudy,  z młodych tusz wołowych, z kością, kolor ciemnoróżowy, niemrożony </t>
    </r>
  </si>
  <si>
    <r>
      <t>Filet z indyka wędzony typu Pekpol lub równoważny</t>
    </r>
    <r>
      <rPr>
        <sz val="8"/>
        <color rgb="FF000000"/>
        <rFont val="Times New Roman"/>
        <family val="1"/>
        <charset val="238"/>
      </rPr>
      <t xml:space="preserve"> -  min. 91%, woda, sól, cukry, aromaty, substancja zagęszczająca - karagen, przeciwutleniacz - izoaskorbinian sodu, substancja konserwująca - azotyn sodu. Produkt bez fosforanów i cytrynianów dodanych, skrobi oraz soi. </t>
    </r>
    <r>
      <rPr>
        <b/>
        <sz val="8"/>
        <color rgb="FF000000"/>
        <rFont val="Times New Roman"/>
        <family val="1"/>
        <charset val="238"/>
      </rPr>
      <t>Wędlina krojona w plastry o grubości 1-1,5 milimetra, pakowana hermetycznie w opakowania po 0,2 kg z terminem przydatności nie krótszym niż 7 dni</t>
    </r>
  </si>
  <si>
    <r>
      <rPr>
        <b/>
        <sz val="8"/>
        <color rgb="FF000000"/>
        <rFont val="Times New Roman"/>
        <family val="1"/>
        <charset val="238"/>
      </rPr>
      <t>Kiełbasa krakowska parzona typu Sokołów lub równoważn</t>
    </r>
    <r>
      <rPr>
        <sz val="8"/>
        <color rgb="FF000000"/>
        <rFont val="Times New Roman"/>
        <family val="1"/>
        <charset val="238"/>
      </rPr>
      <t xml:space="preserve">a - mięso wieprzowe (64,4%), woda, skrobia, sól, białko sojowe, białko wieprzowe, przyprawy i ich ekstrakty, substancje zagęszczające: substancja konserwująca: azotyn sodu. Mięso wieprzowe (64,4%), woda, skrobia, sól, białko sojowe, białko wieprzowe, przyprawy i ich ekstrakty, substancje zagęszczające: substancja konserwująca: azotyn sodu. </t>
    </r>
    <r>
      <rPr>
        <b/>
        <sz val="8"/>
        <color rgb="FF000000"/>
        <rFont val="Times New Roman"/>
        <family val="1"/>
        <charset val="238"/>
      </rPr>
      <t>Wędlina krojona w plastry o grubości 1-1,5 milimetra, pakowana hermetycznie w opakowania po 0,2 kg z terminem przydatności nie krótszym niż 7 dni</t>
    </r>
  </si>
  <si>
    <r>
      <rPr>
        <b/>
        <sz val="8"/>
        <color rgb="FF000000"/>
        <rFont val="Times New Roman"/>
        <family val="1"/>
        <charset val="238"/>
      </rPr>
      <t>Kiełbasa podwawelska typu Sokołów lub równoważna</t>
    </r>
    <r>
      <rPr>
        <sz val="8"/>
        <color rgb="FF000000"/>
        <rFont val="Times New Roman"/>
        <family val="1"/>
        <charset val="238"/>
      </rPr>
      <t xml:space="preserve"> -  mięso wieprzowe min. 96%, woda, sól, cukry, substancja zagęszczająca - karagen, aromaty, mieszanka przypraw, przeciwutleniacz - izoaskorbinian sodu, wzmacniacz smaku - glutaminian sodu, substancja konserwująca - azotyn sodu. Produkt bez fosforanów i cytrynianów dodanych, skrobi oraz soi.</t>
    </r>
  </si>
  <si>
    <r>
      <t>Kiełbasa cienka wieprzowa typu Sokołów lub równoważna</t>
    </r>
    <r>
      <rPr>
        <sz val="8"/>
        <color rgb="FF000000"/>
        <rFont val="Times New Roman"/>
        <family val="1"/>
        <charset val="238"/>
      </rPr>
      <t xml:space="preserve">  - zawartość mięsa w 100 g gotowego produktu minimum 105 g. Produkt bezglutenowy </t>
    </r>
  </si>
  <si>
    <r>
      <rPr>
        <b/>
        <sz val="8"/>
        <color rgb="FF000000"/>
        <rFont val="Times New Roman"/>
        <family val="1"/>
        <charset val="238"/>
      </rPr>
      <t>Parówki wieprzowe typu jubilatki</t>
    </r>
    <r>
      <rPr>
        <sz val="8"/>
        <color rgb="FF000000"/>
        <rFont val="Times New Roman"/>
        <family val="1"/>
        <charset val="238"/>
      </rPr>
      <t xml:space="preserve">  typu Sokołów lub równoważne - zawartość mięsa minimum 72%</t>
    </r>
  </si>
  <si>
    <r>
      <t>Parówki z szynki typu JBB lub równoważne</t>
    </r>
    <r>
      <rPr>
        <sz val="8"/>
        <color rgb="FF000000"/>
        <rFont val="Times New Roman"/>
        <family val="1"/>
        <charset val="238"/>
      </rPr>
      <t xml:space="preserve"> - mięso wieprzowe z szynki nie mniej niż 90 %   produkt bezglutenowy </t>
    </r>
  </si>
  <si>
    <r>
      <t>Pasztet pieczony</t>
    </r>
    <r>
      <rPr>
        <sz val="8"/>
        <color rgb="FF000000"/>
        <rFont val="Times New Roman"/>
        <family val="1"/>
        <charset val="238"/>
      </rPr>
      <t xml:space="preserve"> - z mięsa mieszanego, Skład: 100 g produktu zawiera: mięso z indyka min. 62g, mięso wieprzowe min. 30g, cebula, tłuszcz wieprzowy, wątroba wieprzowa, wątroba z indyka, mleko w proszku, mąka pszenna, sól, warzywa suszone, hydrolizat białkowy (rzepak, kukurydza), przyprawy.</t>
    </r>
  </si>
  <si>
    <r>
      <t>Polędwica sopocka typu Sokołów lub równoważna</t>
    </r>
    <r>
      <rPr>
        <sz val="8"/>
        <color rgb="FF000000"/>
        <rFont val="Times New Roman"/>
        <family val="1"/>
        <charset val="238"/>
      </rPr>
      <t xml:space="preserve"> - schab wieprzowy, sól, cukry, substancja zagęszczająca - karagen, aromaty, wzmacniacz smaku - glutaminian sodu, przeciwutleniacz - izoaskorbinian sodu, substancja konserwująca - azotyn sodu. Do wyprodukowania 100g wyrobu gotowego użyto min. 102g mięsa wieprzowego. Produkt bez fosforanów i cytrynianów dodanych, skrobi oraz soi. </t>
    </r>
    <r>
      <rPr>
        <b/>
        <sz val="8"/>
        <color rgb="FF000000"/>
        <rFont val="Times New Roman"/>
        <family val="1"/>
        <charset val="238"/>
      </rPr>
      <t>Wędlina krojona w plastry o grubości 1-1,5 milimetra, pakowana hermetycznie w opakowania po 0,2 kg z terminem przydatności nie krótszym niż 7 dni</t>
    </r>
  </si>
  <si>
    <r>
      <t>Szynka wiejska typu Sokołów lub równoważna</t>
    </r>
    <r>
      <rPr>
        <sz val="8"/>
        <color rgb="FF000000"/>
        <rFont val="Times New Roman"/>
        <family val="1"/>
        <charset val="238"/>
      </rPr>
      <t xml:space="preserve"> - wieprzowa, sól, cukier, substancja zagęszczająca: karagen, przyprawy naturalne, substancja konserwująca: azotyn sodu. Do wyprodukowania 100g produktu użyto min. 103g szynki wieprzowej. Osłonka niejadalna. Produkt bezglutenowy. </t>
    </r>
    <r>
      <rPr>
        <b/>
        <sz val="8"/>
        <color rgb="FF000000"/>
        <rFont val="Times New Roman"/>
        <family val="1"/>
        <charset val="238"/>
      </rPr>
      <t>Wędlina krojona w plastry o grubości 1-1,5 milimetra, pakowana hermetycznie w opakowania po 0,2 kg z terminem przydatności nie krótszym niż 7 dni.</t>
    </r>
  </si>
  <si>
    <r>
      <t>Szynka wiejska</t>
    </r>
    <r>
      <rPr>
        <sz val="8"/>
        <color rgb="FF000000"/>
        <rFont val="Times New Roman"/>
        <family val="1"/>
        <charset val="238"/>
      </rPr>
      <t xml:space="preserve"> -</t>
    </r>
    <r>
      <rPr>
        <b/>
        <sz val="8"/>
        <color rgb="FF000000"/>
        <rFont val="Times New Roman"/>
        <family val="1"/>
        <charset val="238"/>
      </rPr>
      <t xml:space="preserve"> różne rodzaj</t>
    </r>
    <r>
      <rPr>
        <sz val="8"/>
        <color rgb="FF000000"/>
        <rFont val="Times New Roman"/>
        <family val="1"/>
        <charset val="238"/>
      </rPr>
      <t xml:space="preserve">e  typu JBB lub równowazna 100g produktu uzyskano z powyżej  110 g mięsa. </t>
    </r>
    <r>
      <rPr>
        <b/>
        <sz val="8"/>
        <color rgb="FF000000"/>
        <rFont val="Times New Roman"/>
        <family val="1"/>
        <charset val="238"/>
      </rPr>
      <t>Wędlina krojona w plastry o grubości 1-1,5 milimetra, pakowana hermetycznie w opakowania po 0,2 kg z terminem przydatności nie krótszym niż 7 dni.</t>
    </r>
  </si>
  <si>
    <r>
      <t>Szynka z masarskiego stołu</t>
    </r>
    <r>
      <rPr>
        <sz val="8"/>
        <color rgb="FF000000"/>
        <rFont val="Times New Roman"/>
        <family val="1"/>
        <charset val="238"/>
      </rPr>
      <t xml:space="preserve">  typu JBB lub równowazna- składniki: szynka wieprzowa, sól, cukier, przyprawy naturalne, substancja konserwująca: azotyn sodu. Do wyprodukowania 100g produktu użyto 114g szynki wieprzowej. </t>
    </r>
    <r>
      <rPr>
        <b/>
        <sz val="8"/>
        <color rgb="FF000000"/>
        <rFont val="Times New Roman"/>
        <family val="1"/>
        <charset val="238"/>
      </rPr>
      <t>Wędlina krojona w plastry o grubości 1-1,5 milimetra, pakowana hermetycznie w opakowania po 0,2 kg z terminem przydatności nie krótszym niż 7 dni.</t>
    </r>
  </si>
  <si>
    <r>
      <rPr>
        <b/>
        <sz val="8"/>
        <color rgb="FF000000"/>
        <rFont val="Times New Roman"/>
        <family val="1"/>
        <charset val="238"/>
      </rPr>
      <t xml:space="preserve">Szynka z piersi indyka </t>
    </r>
    <r>
      <rPr>
        <sz val="8"/>
        <color rgb="FF000000"/>
        <rFont val="Times New Roman"/>
        <family val="1"/>
        <charset val="238"/>
      </rPr>
      <t>typu Pekpol/JBB lub równoważna - Wędlina krojona w plastry o grubości 1-1,5 milimetra, pakowana hermetycznie w opakowania po 0,2 kg z terminem przydatności nie krótszym niż 7 dni.</t>
    </r>
  </si>
  <si>
    <r>
      <t>Kiełbasa krajana  typu JBB lub równoważna</t>
    </r>
    <r>
      <rPr>
        <sz val="8"/>
        <color rgb="FF000000"/>
        <rFont val="Times New Roman"/>
        <family val="1"/>
        <charset val="238"/>
      </rPr>
      <t xml:space="preserve"> - wędlina krojona w plastry o grubości 1-1,5 milimetra, pakowana hermetycznie w opakowania po 0,2 kg z terminem przydatności nie krótszym niż 7 dni. </t>
    </r>
    <r>
      <rPr>
        <b/>
        <sz val="8"/>
        <color rgb="FF000000"/>
        <rFont val="Times New Roman"/>
        <family val="1"/>
        <charset val="238"/>
      </rPr>
      <t>Wędlina krojona w plastry o grubości 1-1,5 milimetra, pakowana hermetycznie w opakowania po 0,2 kg z terminem przydatności nie krótszym niż 7 dni.</t>
    </r>
  </si>
  <si>
    <r>
      <t>Kiełbasa schabowa typu Sokołów lub równoważna</t>
    </r>
    <r>
      <rPr>
        <sz val="8"/>
        <color rgb="FF000000"/>
        <rFont val="Times New Roman"/>
        <family val="1"/>
        <charset val="238"/>
      </rPr>
      <t xml:space="preserve"> - mięso wieprzowe 92% (w tym schab wieprzowy min.50%), mięso z kurczaka 5%, sól, przyprawy naturalne, cukier, substancja zagęszczająca: karagen, substancja konserwująca: azotyn sodu, naturalna osłonka wieprzowa.</t>
    </r>
  </si>
  <si>
    <r>
      <t>Ogonówka tradycyjna  typu JBB lub równoważna</t>
    </r>
    <r>
      <rPr>
        <sz val="8"/>
        <color rgb="FF000000"/>
        <rFont val="Times New Roman"/>
        <family val="1"/>
        <charset val="238"/>
      </rPr>
      <t xml:space="preserve"> - zawartość mięsa w 100 g gotowego produktu minimum 102 g. Produkt bezglutenowy. - </t>
    </r>
    <r>
      <rPr>
        <b/>
        <sz val="8"/>
        <color rgb="FF000000"/>
        <rFont val="Times New Roman"/>
        <family val="1"/>
        <charset val="238"/>
      </rPr>
      <t>Wędlina krojona w plastry o grubości 1-1,5 milimetra, pakowana hermetycznie w opakowania po 0,2 kg z terminem przydatności nie krótszym niż 7 dni.</t>
    </r>
  </si>
  <si>
    <r>
      <t>Kiełbasa swojska  typu JBB lub równoważna</t>
    </r>
    <r>
      <rPr>
        <sz val="8"/>
        <color rgb="FF000000"/>
        <rFont val="Times New Roman"/>
        <family val="1"/>
        <charset val="238"/>
      </rPr>
      <t xml:space="preserve"> - zawartość mięsa w 100 g gotowego produktu minimum 112 g. Produkt bezglutenowy.</t>
    </r>
  </si>
  <si>
    <r>
      <t>Mortadela</t>
    </r>
    <r>
      <rPr>
        <sz val="8"/>
        <color rgb="FF000000"/>
        <rFont val="Times New Roman"/>
        <family val="1"/>
        <charset val="238"/>
      </rPr>
      <t xml:space="preserve"> typu Sokołów lub równoważna. </t>
    </r>
    <r>
      <rPr>
        <b/>
        <sz val="8"/>
        <color rgb="FF000000"/>
        <rFont val="Times New Roman"/>
        <family val="1"/>
        <charset val="238"/>
      </rPr>
      <t>Wędlina krojona w plastry o grubości 1-1,5 milimetra, pakowana hermetycznie w opakowania po 0,2 kg z terminem przydatności nie krótszym niż 7 dni.</t>
    </r>
  </si>
  <si>
    <r>
      <t>Polędwica miodowa</t>
    </r>
    <r>
      <rPr>
        <sz val="8"/>
        <color rgb="FF000000"/>
        <rFont val="Times New Roman"/>
        <family val="1"/>
        <charset val="238"/>
      </rPr>
      <t xml:space="preserve"> typu JBB lub równoważna. </t>
    </r>
    <r>
      <rPr>
        <b/>
        <sz val="8"/>
        <color rgb="FF000000"/>
        <rFont val="Times New Roman"/>
        <family val="1"/>
        <charset val="238"/>
      </rPr>
      <t>Wędlina krojona w plastry o grubości 1-1,5 milimetra, pakowana hermetycznie w opakowania po 0,2 kg z terminem przydatności nie krótszym niż 7 dni.</t>
    </r>
  </si>
  <si>
    <r>
      <t xml:space="preserve">Kaszanka </t>
    </r>
    <r>
      <rPr>
        <sz val="8"/>
        <color rgb="FF000000"/>
        <rFont val="Times New Roman"/>
        <family val="1"/>
        <charset val="238"/>
      </rPr>
      <t xml:space="preserve">typu Starawieś lub równoważna - zawartość mięsa w 100 g gotowego produktu minimum 130 g. Produkt bezglutenowy. </t>
    </r>
    <r>
      <rPr>
        <b/>
        <sz val="8"/>
        <color rgb="FF000000"/>
        <rFont val="Times New Roman"/>
        <family val="1"/>
        <charset val="238"/>
      </rPr>
      <t>Wędlina krojona w plastry o grubości 1-1,5 milimetra, pakowana hermetycznie w opakowania po 0,2 kg z terminem przydatności nie krótszym niż 7 dni.</t>
    </r>
  </si>
  <si>
    <r>
      <t>Polędwica drobiowa</t>
    </r>
    <r>
      <rPr>
        <sz val="8"/>
        <color rgb="FF000000"/>
        <rFont val="Times New Roman"/>
        <family val="1"/>
        <charset val="238"/>
      </rPr>
      <t xml:space="preserve">  typu JBB lub równoważna. </t>
    </r>
    <r>
      <rPr>
        <b/>
        <sz val="8"/>
        <color rgb="FF000000"/>
        <rFont val="Times New Roman"/>
        <family val="1"/>
        <charset val="238"/>
      </rPr>
      <t>Wędlina krojona w plastry o grubości 1-1,5 milimetra, pakowana hermetycznie w opakowania po 0,2 kg z terminem przydatności nie krótszym niż 7 dni</t>
    </r>
  </si>
  <si>
    <r>
      <t>Kiełbasa szynkowa</t>
    </r>
    <r>
      <rPr>
        <sz val="8"/>
        <color rgb="FF000000"/>
        <rFont val="Times New Roman"/>
        <family val="1"/>
        <charset val="238"/>
      </rPr>
      <t xml:space="preserve"> typu Sokołów lub równoważna. Szynka wieprzowa, sól, mieszanki przypraw, wzmacniacz smaku – glutaminian sodu, substancja konserwująca – azotyn sodu, Do wyprodukowania 100g produktu użyto min. 105g szynki wieprzowej. Produkt bez fosforanów dodanych. Produkt może zawierać śladowe ilości substancji: seler i jego pochodne gorczyca i jej pochodne.</t>
    </r>
  </si>
  <si>
    <r>
      <t>Baleron gotowany</t>
    </r>
    <r>
      <rPr>
        <sz val="8"/>
        <color rgb="FF000000"/>
        <rFont val="Times New Roman"/>
        <family val="1"/>
        <charset val="238"/>
      </rPr>
      <t xml:space="preserve"> typu Sokołów lub równoważna  - mięso wieprzowe z karkówki (min.73%), woda, sól, białko </t>
    </r>
    <r>
      <rPr>
        <b/>
        <i/>
        <sz val="8"/>
        <color rgb="FF000000"/>
        <rFont val="Times New Roman"/>
        <family val="1"/>
        <charset val="238"/>
      </rPr>
      <t>sojowe</t>
    </r>
    <r>
      <rPr>
        <sz val="8"/>
        <color rgb="FF000000"/>
        <rFont val="Times New Roman"/>
        <family val="1"/>
        <charset val="238"/>
      </rPr>
      <t xml:space="preserve">, stabilizatory: trifosforany, karagen, aromaty (w tym dymu wędzarniczego), wzmacniacze smaku: glutaminian monosodowy, 5'-rybonukleotydy disodowe, czosnek, hydrolizat białka </t>
    </r>
    <r>
      <rPr>
        <b/>
        <i/>
        <sz val="8"/>
        <color rgb="FF000000"/>
        <rFont val="Times New Roman"/>
        <family val="1"/>
        <charset val="238"/>
      </rPr>
      <t>sojowego</t>
    </r>
    <r>
      <rPr>
        <sz val="8"/>
        <color rgb="FF000000"/>
        <rFont val="Times New Roman"/>
        <family val="1"/>
        <charset val="238"/>
      </rPr>
      <t>, przeciwutleniacz: askorbinian sodu, substancja konserwująca: azotyn sodu.</t>
    </r>
  </si>
  <si>
    <r>
      <t>Kiełbasa tatrzańska</t>
    </r>
    <r>
      <rPr>
        <sz val="8"/>
        <color rgb="FF000000"/>
        <rFont val="Times New Roman"/>
        <family val="1"/>
        <charset val="238"/>
      </rPr>
      <t xml:space="preserve"> typu Balcerzak lub równoważna zawartość mięsa minimum 90 %. </t>
    </r>
    <r>
      <rPr>
        <b/>
        <sz val="8"/>
        <color rgb="FF000000"/>
        <rFont val="Times New Roman"/>
        <family val="1"/>
        <charset val="238"/>
      </rPr>
      <t>Wędlina krojona w plastry o grubości 1-1,5 milimetra, pakowana hermetycznie w opakowania po 0,2 kg z terminem przydatności nie krótszym niż 7 dni.</t>
    </r>
  </si>
  <si>
    <r>
      <t>Kiełbasa krakowska sucha</t>
    </r>
    <r>
      <rPr>
        <sz val="8"/>
        <color rgb="FF000000"/>
        <rFont val="Times New Roman"/>
        <family val="1"/>
        <charset val="238"/>
      </rPr>
      <t xml:space="preserve"> </t>
    </r>
    <r>
      <rPr>
        <b/>
        <sz val="8"/>
        <color rgb="FF000000"/>
        <rFont val="Times New Roman"/>
        <family val="1"/>
        <charset val="238"/>
      </rPr>
      <t>255g</t>
    </r>
    <r>
      <rPr>
        <sz val="8"/>
        <color rgb="FF000000"/>
        <rFont val="Times New Roman"/>
        <family val="1"/>
        <charset val="238"/>
      </rPr>
      <t xml:space="preserve"> typu Olewnik lub równoważna 100g produktu uzyskano ze 143 g mięsa waga jednej sztuki 255g - 100 g produktu ze 143 g mięsa</t>
    </r>
  </si>
  <si>
    <r>
      <t> </t>
    </r>
    <r>
      <rPr>
        <b/>
        <sz val="8"/>
        <color rgb="FF000000"/>
        <rFont val="Times New Roman"/>
        <family val="1"/>
        <charset val="238"/>
      </rPr>
      <t>Polędwiczanka z warzywami</t>
    </r>
    <r>
      <rPr>
        <sz val="8"/>
        <color rgb="FF000000"/>
        <rFont val="Times New Roman"/>
        <family val="1"/>
        <charset val="238"/>
      </rPr>
      <t xml:space="preserve">  typu JBB lub równoważna. </t>
    </r>
    <r>
      <rPr>
        <b/>
        <sz val="8"/>
        <color rgb="FF000000"/>
        <rFont val="Times New Roman"/>
        <family val="1"/>
        <charset val="238"/>
      </rPr>
      <t>Wędlina krojona w plastry o grubości 1-1,5 milimetra, pakowana hermetycznie w opakowania po 0,2 kg z terminem przydatności nie krótszym niż 7 dni.</t>
    </r>
  </si>
  <si>
    <t>RAZEM WARTOŚĆ BRUTTO</t>
  </si>
  <si>
    <t>Część 1 Dostawa artykułów mięsnych i wędlin do Szkoły Podstawowej im Orła Białego w Ostrówku</t>
  </si>
  <si>
    <t>wartość brutto (PLN)</t>
  </si>
  <si>
    <t>wartość netto (PLN)</t>
  </si>
  <si>
    <r>
      <t xml:space="preserve">Szynka ze straganu typu Wędliny Starych Mistrzów Nik Pol lub równoważna - </t>
    </r>
    <r>
      <rPr>
        <sz val="8"/>
        <color rgb="FF000000"/>
        <rFont val="Times New Roman"/>
        <family val="1"/>
        <charset val="238"/>
      </rPr>
      <t>Składniki: szynka wieprzowa, sól, cukier, przyprawy naturalne, substancja konserwująca: azotyn sodu. Do wyprodukowania 100g produktu użyto 110g szynki wieprzowej.</t>
    </r>
    <r>
      <rPr>
        <sz val="8"/>
        <color theme="1"/>
        <rFont val="Times New Roman"/>
        <family val="1"/>
        <charset val="238"/>
      </rPr>
      <t xml:space="preserve"> </t>
    </r>
    <r>
      <rPr>
        <b/>
        <sz val="8"/>
        <color rgb="FF000000"/>
        <rFont val="Times New Roman"/>
        <family val="1"/>
        <charset val="238"/>
      </rPr>
      <t>Wędlina krojona w plastry o grubości 1-1,5 milimetra, pakowana hermetycznie w opakowania po 0,2 kg z terminem przydatności nie krótszym niż 7 dni.</t>
    </r>
  </si>
  <si>
    <r>
      <rPr>
        <b/>
        <sz val="8"/>
        <color theme="1"/>
        <rFont val="Times New Roman"/>
        <family val="1"/>
        <charset val="238"/>
      </rPr>
      <t>Porcje rosołowe korpusy</t>
    </r>
    <r>
      <rPr>
        <sz val="8"/>
        <color theme="1"/>
        <rFont val="Times New Roman"/>
        <family val="1"/>
        <charset val="238"/>
      </rPr>
      <t xml:space="preserve"> - kolor skóry bladoróżowy, mięsa różowy zapach swoisty dla świeżego drobiu. Produkt swieży, niemrożony. </t>
    </r>
  </si>
  <si>
    <r>
      <rPr>
        <b/>
        <sz val="8"/>
        <color theme="1"/>
        <rFont val="Times New Roman"/>
        <family val="1"/>
        <charset val="238"/>
      </rPr>
      <t>Smalec  w kostce</t>
    </r>
    <r>
      <rPr>
        <sz val="8"/>
        <color theme="1"/>
        <rFont val="Times New Roman"/>
        <family val="1"/>
        <charset val="238"/>
      </rPr>
      <t xml:space="preserve"> wp. w wadze 200 g / sztuka </t>
    </r>
  </si>
  <si>
    <r>
      <rPr>
        <b/>
        <sz val="8"/>
        <color theme="1"/>
        <rFont val="Times New Roman"/>
        <family val="1"/>
        <charset val="238"/>
      </rPr>
      <t xml:space="preserve">Filet surowy z piersi kurczaka </t>
    </r>
    <r>
      <rPr>
        <sz val="8"/>
        <color theme="1"/>
        <rFont val="Times New Roman"/>
        <family val="1"/>
        <charset val="238"/>
      </rPr>
      <t xml:space="preserve"> -  kolor bladoróżowy, zapach swoisty dla świeżego drobiu. Produkt świeży, niemrożony. </t>
    </r>
  </si>
  <si>
    <r>
      <rPr>
        <b/>
        <sz val="8"/>
        <color theme="1"/>
        <rFont val="Times New Roman"/>
        <family val="1"/>
        <charset val="238"/>
      </rPr>
      <t>Filet surowy z piersi indyka</t>
    </r>
    <r>
      <rPr>
        <sz val="8"/>
        <color theme="1"/>
        <rFont val="Times New Roman"/>
        <family val="1"/>
        <charset val="238"/>
      </rPr>
      <t xml:space="preserve"> - bez kosci, skóry, przerostów, błon, ścięgien, kości. Produkt świeży, niemrożony. Barwa jasnoróżowa, zapach swoisty dla świeżego indyka.</t>
    </r>
  </si>
  <si>
    <r>
      <rPr>
        <b/>
        <sz val="8"/>
        <color theme="1"/>
        <rFont val="Times New Roman"/>
        <family val="1"/>
        <charset val="238"/>
      </rPr>
      <t>Kurczak świeży</t>
    </r>
    <r>
      <rPr>
        <sz val="8"/>
        <color theme="1"/>
        <rFont val="Times New Roman"/>
        <family val="1"/>
        <charset val="238"/>
      </rPr>
      <t xml:space="preserve"> - kolor skóry bladoróżowy, zapach swoisty dla świeżego drobiu. Produkt świeży, niemrożony. </t>
    </r>
  </si>
  <si>
    <r>
      <rPr>
        <b/>
        <sz val="8"/>
        <color theme="1"/>
        <rFont val="Times New Roman"/>
        <family val="1"/>
        <charset val="238"/>
      </rPr>
      <t xml:space="preserve">Schab wieprzowy b/k środkowy </t>
    </r>
    <r>
      <rPr>
        <sz val="8"/>
        <color theme="1"/>
        <rFont val="Times New Roman"/>
        <family val="1"/>
        <charset val="238"/>
      </rPr>
      <t xml:space="preserve">- mięso wieprzowe z certyfikowanych półtusz klasy S, o brawie różowej, zapachu odpowiednim dla świeżego mięsa. Produkt świeży, niemrożony. Produkt bez kości i skóry, pozbawiony zewnętrznych błon oraz tzw. Warkocza. </t>
    </r>
  </si>
  <si>
    <r>
      <rPr>
        <b/>
        <sz val="8"/>
        <color theme="1"/>
        <rFont val="Times New Roman"/>
        <family val="1"/>
        <charset val="238"/>
      </rPr>
      <t>Schab karkowy b/k</t>
    </r>
    <r>
      <rPr>
        <sz val="8"/>
        <color theme="1"/>
        <rFont val="Times New Roman"/>
        <family val="1"/>
        <charset val="238"/>
      </rPr>
      <t xml:space="preserve"> - mięso wieprzowe z certyfikowanych półtusz klasy S, o brawie różowej, zapachu odpowiednim dla świeżego mięsa.  Produkt świeży, niemrożony. Produkt bez kości i skóry, pozbawiony zewnętrznych błon oraz tzw. Korony</t>
    </r>
  </si>
  <si>
    <r>
      <rPr>
        <b/>
        <sz val="8"/>
        <color theme="1"/>
        <rFont val="Times New Roman"/>
        <family val="1"/>
        <charset val="238"/>
      </rPr>
      <t xml:space="preserve">Boczek surowy b/ż ekstra </t>
    </r>
    <r>
      <rPr>
        <sz val="8"/>
        <color theme="1"/>
        <rFont val="Times New Roman"/>
        <family val="1"/>
        <charset val="238"/>
      </rPr>
      <t xml:space="preserve"> - mięso wieprzowe z certyfikowanych półtusz klasy S, o brawie różowej, zapachu odpowiednim dla świeżego mięsa, o zawartości tłuszczu do 20%.  Produkt świeży, niemrożony. </t>
    </r>
  </si>
  <si>
    <r>
      <rPr>
        <b/>
        <sz val="8"/>
        <color theme="1"/>
        <rFont val="Times New Roman"/>
        <family val="1"/>
        <charset val="238"/>
      </rPr>
      <t>Kości karkowe</t>
    </r>
    <r>
      <rPr>
        <sz val="8"/>
        <color theme="1"/>
        <rFont val="Times New Roman"/>
        <family val="1"/>
        <charset val="238"/>
      </rPr>
      <t xml:space="preserve"> - mięso wieprzowe z certyfikowanych półtusz klasy S, o brawie różowej, zapachu odpowiednim dla świeżego mięsa. Produkt świeży, niemrożony. Wymagane mięso przy kościach. </t>
    </r>
  </si>
  <si>
    <r>
      <rPr>
        <b/>
        <sz val="8"/>
        <color theme="1"/>
        <rFont val="Times New Roman"/>
        <family val="1"/>
        <charset val="238"/>
      </rPr>
      <t xml:space="preserve">Łopatka b/k II klasa </t>
    </r>
    <r>
      <rPr>
        <sz val="8"/>
        <color theme="1"/>
        <rFont val="Times New Roman"/>
        <family val="1"/>
        <charset val="238"/>
      </rPr>
      <t xml:space="preserve">- mięso wieprzowe z certyfikowanych półtusz klasy S, o brawie różowej, zapachu odpowiednim dla świeżego mięsa, o zawartości tłuszczu do 12%.  Produkt świeży, niemrożony. Waga jednej szynki kulki od 3 do 4kg. Bez skóry, kości, ścięgien, przerostów tłuszczowych, przebarwień i przekrwień. Ładne, estetycznie wytrybowane. </t>
    </r>
  </si>
  <si>
    <r>
      <rPr>
        <b/>
        <sz val="8"/>
        <color theme="1"/>
        <rFont val="Times New Roman"/>
        <family val="1"/>
        <charset val="238"/>
      </rPr>
      <t>Łopatka b/k ekstra (piłeczki)</t>
    </r>
    <r>
      <rPr>
        <sz val="8"/>
        <color theme="1"/>
        <rFont val="Times New Roman"/>
        <family val="1"/>
        <charset val="238"/>
      </rPr>
      <t xml:space="preserve"> - mięso wieprzowe z certyfikowanych półtusz klasy S, o brawie różowej, zapachu odpowiednim dla świeżego mięsa, o zawartości tłuszczu do 10%.  Produkt świeży, niemrożony. Waga jednej szynki kulki od 1 do 1,3 kg. Bez skóry, kości ścięgien. </t>
    </r>
  </si>
  <si>
    <r>
      <rPr>
        <b/>
        <sz val="8"/>
        <color theme="1"/>
        <rFont val="Times New Roman"/>
        <family val="1"/>
        <charset val="238"/>
      </rPr>
      <t>Skrzydło z indyka</t>
    </r>
    <r>
      <rPr>
        <sz val="8"/>
        <color theme="1"/>
        <rFont val="Times New Roman"/>
        <family val="1"/>
        <charset val="238"/>
      </rPr>
      <t xml:space="preserve"> - Skrzydło bez piór. Produkt świeży, niemrożony. Barwa jasnoróżowa, zapach swoisty dla świeżego indyka.</t>
    </r>
  </si>
  <si>
    <r>
      <rPr>
        <b/>
        <sz val="8"/>
        <color theme="1"/>
        <rFont val="Times New Roman"/>
        <family val="1"/>
        <charset val="238"/>
      </rPr>
      <t>Słonina</t>
    </r>
    <r>
      <rPr>
        <sz val="8"/>
        <color theme="1"/>
        <rFont val="Times New Roman"/>
        <family val="1"/>
        <charset val="238"/>
      </rPr>
      <t xml:space="preserve"> - mięso wieprzowe z certyfikowanych półtusz klasy S, o brawie różowej, zapachu odpowiednim dla świeżego mięsa.  Produkt świeży, niemrożony. Grubość płata powyżej 2,5 cm. </t>
    </r>
  </si>
  <si>
    <r>
      <rPr>
        <b/>
        <sz val="8"/>
        <color theme="1"/>
        <rFont val="Times New Roman"/>
        <family val="1"/>
        <charset val="238"/>
      </rPr>
      <t>Szynka wieprzowa piłeczki</t>
    </r>
    <r>
      <rPr>
        <sz val="8"/>
        <color theme="1"/>
        <rFont val="Times New Roman"/>
        <family val="1"/>
        <charset val="238"/>
      </rPr>
      <t xml:space="preserve"> - mięso wieprzowe z certyfikowanych półtusz klasy S, o brawie różowej, zapachu odpowiednim dla świeżego mięsa, o zawartości tłuszczu do 10%.  Produkt świeży, niemrożony. Waga jednej szynki kulki od 1 do 1,3 kg. Bez skóry, kości, ścięgien. </t>
    </r>
  </si>
  <si>
    <r>
      <rPr>
        <b/>
        <sz val="8"/>
        <color theme="1"/>
        <rFont val="Times New Roman"/>
        <family val="1"/>
        <charset val="238"/>
      </rPr>
      <t>Udko z kurczaka pałeczka</t>
    </r>
    <r>
      <rPr>
        <sz val="8"/>
        <color theme="1"/>
        <rFont val="Times New Roman"/>
        <family val="1"/>
        <charset val="238"/>
      </rPr>
      <t xml:space="preserve"> - kolor skóry bladoróżowy, mięsa różowy, zapach swoisty dla świeżego drobiu. Produkt świeży, nie mrożony. </t>
    </r>
  </si>
  <si>
    <r>
      <rPr>
        <b/>
        <sz val="8"/>
        <color theme="1"/>
        <rFont val="Times New Roman"/>
        <family val="1"/>
        <charset val="238"/>
      </rPr>
      <t>Udziec z kurczaka (bioderko)</t>
    </r>
    <r>
      <rPr>
        <sz val="8"/>
        <color theme="1"/>
        <rFont val="Times New Roman"/>
        <family val="1"/>
        <charset val="238"/>
      </rPr>
      <t xml:space="preserve"> - kolor skóry bladoróżowy, mięsa różowy, zapach swoisty dla świeżego drobiu. Produkt świeży, niemrożony. </t>
    </r>
  </si>
  <si>
    <r>
      <rPr>
        <b/>
        <sz val="8"/>
        <color theme="1"/>
        <rFont val="Times New Roman"/>
        <family val="1"/>
        <charset val="238"/>
      </rPr>
      <t>Wątroba z kurczaka</t>
    </r>
    <r>
      <rPr>
        <sz val="8"/>
        <color theme="1"/>
        <rFont val="Times New Roman"/>
        <family val="1"/>
        <charset val="238"/>
      </rPr>
      <t xml:space="preserve"> - o kolorze swoistym dla świeżej wątroby, swieża, niemrożona </t>
    </r>
  </si>
  <si>
    <r>
      <rPr>
        <b/>
        <sz val="8"/>
        <color theme="1"/>
        <rFont val="Times New Roman"/>
        <family val="1"/>
        <charset val="238"/>
      </rPr>
      <t>Żebra trójkąty (końce)</t>
    </r>
    <r>
      <rPr>
        <sz val="8"/>
        <color theme="1"/>
        <rFont val="Times New Roman"/>
        <family val="1"/>
        <charset val="238"/>
      </rPr>
      <t xml:space="preserve"> - mięso wieprzowe z certyfikowanych półtusz klasy S, o brawie różowej, zapachu odpowiednim dla świeżego mięsa, o zawartości tłuszczu do 10%.  Produkt świeży, niemrożony. ŻEBRA MIĘSNE i DUŻYM PRZEROSTEM MIĘŚNIOWYM</t>
    </r>
  </si>
  <si>
    <r>
      <rPr>
        <b/>
        <sz val="8"/>
        <color theme="1"/>
        <rFont val="Times New Roman"/>
        <family val="1"/>
        <charset val="238"/>
      </rPr>
      <t>Żebra paski</t>
    </r>
    <r>
      <rPr>
        <sz val="8"/>
        <color theme="1"/>
        <rFont val="Times New Roman"/>
        <family val="1"/>
        <charset val="238"/>
      </rPr>
      <t xml:space="preserve"> - mięso wieprzowe z certyfikowanych półtusz klasy S, o brawie różowej, zapachu odpowiednim dla świeżego mięsa, o zawartości tłuszczu do 10%.  Produkt świeży, niemrożony. ŻEBRA MIĘSNE i DUŻYM PRZEROSTEM MIĘŚNIOWYM</t>
    </r>
  </si>
  <si>
    <r>
      <rPr>
        <b/>
        <sz val="8"/>
        <color theme="1"/>
        <rFont val="Times New Roman"/>
        <family val="1"/>
        <charset val="238"/>
      </rPr>
      <t>Skrzydło z kurczaka</t>
    </r>
    <r>
      <rPr>
        <sz val="8"/>
        <color theme="1"/>
        <rFont val="Times New Roman"/>
        <family val="1"/>
        <charset val="238"/>
      </rPr>
      <t xml:space="preserve"> - kolor skóry bladoróżowy, mięsa różowy, zapach swoisty dla świeżego drobiu. Produkt świeży, niemrożony. Pozbawiony piór.</t>
    </r>
  </si>
  <si>
    <r>
      <rPr>
        <b/>
        <sz val="8"/>
        <color theme="1"/>
        <rFont val="Times New Roman"/>
        <family val="1"/>
        <charset val="238"/>
      </rPr>
      <t>Żołądki drobiowe</t>
    </r>
    <r>
      <rPr>
        <sz val="8"/>
        <color theme="1"/>
        <rFont val="Times New Roman"/>
        <family val="1"/>
        <charset val="238"/>
      </rPr>
      <t xml:space="preserve"> - kolor skóry bladoróżowy, mięsa różowy, zapach swoisty dla świeżego drobiu. Produkt świeży, niemrożony.  </t>
    </r>
  </si>
  <si>
    <r>
      <rPr>
        <b/>
        <sz val="8"/>
        <color theme="1"/>
        <rFont val="Times New Roman"/>
        <family val="1"/>
        <charset val="238"/>
      </rPr>
      <t>Udziec indyczy</t>
    </r>
    <r>
      <rPr>
        <sz val="8"/>
        <color theme="1"/>
        <rFont val="Times New Roman"/>
        <family val="1"/>
        <charset val="238"/>
      </rPr>
      <t xml:space="preserve"> - kolor skóry bladoróżowy, mięsa różowy, zapach swoisty dla świeżego drobiu. Produkt świeży, niemrożony.  </t>
    </r>
  </si>
  <si>
    <r>
      <rPr>
        <b/>
        <sz val="8"/>
        <color theme="1"/>
        <rFont val="Times New Roman"/>
        <family val="1"/>
        <charset val="238"/>
      </rPr>
      <t>Udko z kurczaka ćwiartka</t>
    </r>
    <r>
      <rPr>
        <sz val="8"/>
        <color theme="1"/>
        <rFont val="Times New Roman"/>
        <family val="1"/>
        <charset val="238"/>
      </rPr>
      <t xml:space="preserve"> - kolor skóry bladoróżowy, mięsa różowy, zapach swoisty dla świeżego drobiu. Produkt świeży, niemrożony.  </t>
    </r>
  </si>
  <si>
    <r>
      <rPr>
        <b/>
        <sz val="8"/>
        <color theme="1"/>
        <rFont val="Times New Roman"/>
        <family val="1"/>
        <charset val="238"/>
      </rPr>
      <t>Golonka z/k wp</t>
    </r>
    <r>
      <rPr>
        <sz val="8"/>
        <color theme="1"/>
        <rFont val="Times New Roman"/>
        <family val="1"/>
        <charset val="238"/>
      </rPr>
      <t xml:space="preserve"> - mięso wieprzowe z certyfikowanych półtusz klasy S, o brawie różowej, zapachu odpowiednim dla świeżego mięsa. Produkt świeży, niemrożony. </t>
    </r>
  </si>
  <si>
    <r>
      <t xml:space="preserve">Kiełbasa śląska typu Sokołów lub równoważna </t>
    </r>
    <r>
      <rPr>
        <sz val="8"/>
        <color rgb="FF000000"/>
        <rFont val="Times New Roman"/>
        <family val="1"/>
        <charset val="238"/>
      </rPr>
      <t>- zawartość mięsa w 100 g gotowego produktu minimum 103 g. Produkt bezglutenowy.</t>
    </r>
    <r>
      <rPr>
        <b/>
        <sz val="8"/>
        <color rgb="FF000000"/>
        <rFont val="Times New Roman"/>
        <family val="1"/>
        <charset val="238"/>
      </rPr>
      <t xml:space="preserve"> </t>
    </r>
  </si>
  <si>
    <r>
      <t>Kiełbasa żywiecka podsuszana</t>
    </r>
    <r>
      <rPr>
        <sz val="8"/>
        <color rgb="FF000000"/>
        <rFont val="Times New Roman"/>
        <family val="1"/>
        <charset val="238"/>
      </rPr>
      <t xml:space="preserve"> typu Sokołów/JBB lub równoważna - mięso drobiowe, sól, przyprawy naturalne, substancja konserwująca – azotyn sodu. Do wyprodukowania 100g produktu użyto min. 104g mięsa wieprzowego. Osłonka niejadalna. </t>
    </r>
    <r>
      <rPr>
        <b/>
        <sz val="8"/>
        <color rgb="FF000000"/>
        <rFont val="Times New Roman"/>
        <family val="1"/>
        <charset val="238"/>
      </rPr>
      <t>Wędlina krojona w plastry o grubości 1-1,5 milimetra, pakowana hermetycznie w opakowania po 0,2 kg z terminem przydatności nie krótszym niż 7 dni</t>
    </r>
  </si>
  <si>
    <r>
      <t>Kiełbasa biała parzona  typu JBB lub równoważna powyżej</t>
    </r>
    <r>
      <rPr>
        <b/>
        <sz val="8"/>
        <rFont val="Times New Roman"/>
        <family val="1"/>
        <charset val="238"/>
      </rPr>
      <t xml:space="preserve"> 77% mięsa </t>
    </r>
  </si>
  <si>
    <t xml:space="preserve">Nr postępowania: CUW.271.2.2022                                                                                                                                  Załącznik Nr 2 do SWZ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</si>
</sst>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color theme="1"/>
      <name val="Calibri"/>
      <family val="2"/>
      <charset val="238"/>
      <scheme val="minor"/>
    </font>
    <font>
      <sz val="7"/>
      <color theme="1"/>
      <name val="Times New Roman"/>
      <family val="1"/>
      <charset val="238"/>
    </font>
    <font>
      <sz val="7"/>
      <color theme="1"/>
      <name val="Calibri"/>
      <family val="2"/>
      <charset val="238"/>
      <scheme val="minor"/>
    </font>
    <font>
      <sz val="8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8"/>
      <color theme="1"/>
      <name val="Times New Roman"/>
      <family val="1"/>
      <charset val="238"/>
    </font>
    <font>
      <b/>
      <sz val="8"/>
      <color rgb="FF000000"/>
      <name val="Times New Roman"/>
      <family val="1"/>
      <charset val="238"/>
    </font>
    <font>
      <sz val="8"/>
      <color rgb="FF000000"/>
      <name val="Times New Roman"/>
      <family val="1"/>
      <charset val="238"/>
    </font>
    <font>
      <b/>
      <sz val="8"/>
      <name val="Times New Roman"/>
      <family val="1"/>
      <charset val="238"/>
    </font>
    <font>
      <b/>
      <i/>
      <sz val="8"/>
      <color rgb="FF000000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2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5" fillId="0" borderId="0" xfId="0" applyFont="1"/>
    <xf numFmtId="0" fontId="6" fillId="2" borderId="1" xfId="0" applyFont="1" applyFill="1" applyBorder="1" applyAlignment="1">
      <alignment horizontal="center" vertical="center" wrapText="1"/>
    </xf>
    <xf numFmtId="0" fontId="7" fillId="0" borderId="0" xfId="0" applyFont="1"/>
    <xf numFmtId="0" fontId="4" fillId="2" borderId="1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2" fontId="9" fillId="2" borderId="1" xfId="0" applyNumberFormat="1" applyFont="1" applyFill="1" applyBorder="1" applyAlignment="1">
      <alignment horizontal="right" vertical="center" shrinkToFit="1"/>
    </xf>
    <xf numFmtId="0" fontId="6" fillId="2" borderId="1" xfId="0" applyFont="1" applyFill="1" applyBorder="1" applyAlignment="1">
      <alignment horizontal="center" vertical="center"/>
    </xf>
    <xf numFmtId="0" fontId="3" fillId="0" borderId="0" xfId="0" applyFont="1"/>
    <xf numFmtId="0" fontId="2" fillId="2" borderId="1" xfId="0" applyFont="1" applyFill="1" applyBorder="1"/>
    <xf numFmtId="0" fontId="0" fillId="3" borderId="0" xfId="0" applyFill="1"/>
    <xf numFmtId="2" fontId="9" fillId="0" borderId="1" xfId="0" applyNumberFormat="1" applyFont="1" applyBorder="1" applyAlignment="1" applyProtection="1">
      <alignment horizontal="right" vertical="center" shrinkToFit="1"/>
      <protection locked="0"/>
    </xf>
    <xf numFmtId="0" fontId="0" fillId="0" borderId="1" xfId="0" applyBorder="1" applyAlignment="1">
      <alignment horizontal="right" vertical="center"/>
    </xf>
    <xf numFmtId="2" fontId="4" fillId="0" borderId="2" xfId="0" applyNumberFormat="1" applyFont="1" applyBorder="1" applyAlignment="1">
      <alignment horizontal="right" vertical="center" shrinkToFit="1"/>
    </xf>
    <xf numFmtId="2" fontId="4" fillId="0" borderId="1" xfId="0" applyNumberFormat="1" applyFont="1" applyBorder="1" applyAlignment="1">
      <alignment horizontal="right" vertical="center"/>
    </xf>
    <xf numFmtId="2" fontId="9" fillId="2" borderId="4" xfId="0" applyNumberFormat="1" applyFont="1" applyFill="1" applyBorder="1" applyAlignment="1">
      <alignment horizontal="right" vertical="center"/>
    </xf>
    <xf numFmtId="0" fontId="9" fillId="2" borderId="0" xfId="0" applyFont="1" applyFill="1" applyAlignment="1">
      <alignment horizontal="right" vertical="center"/>
    </xf>
    <xf numFmtId="2" fontId="9" fillId="2" borderId="1" xfId="0" applyNumberFormat="1" applyFont="1" applyFill="1" applyBorder="1" applyAlignment="1">
      <alignment horizontal="right" vertical="center"/>
    </xf>
    <xf numFmtId="2" fontId="9" fillId="2" borderId="4" xfId="0" applyNumberFormat="1" applyFont="1" applyFill="1" applyBorder="1" applyAlignment="1">
      <alignment horizontal="right" vertical="center" shrinkToFit="1"/>
    </xf>
    <xf numFmtId="2" fontId="9" fillId="2" borderId="2" xfId="0" applyNumberFormat="1" applyFont="1" applyFill="1" applyBorder="1" applyAlignment="1">
      <alignment horizontal="right" vertical="center" shrinkToFit="1"/>
    </xf>
    <xf numFmtId="2" fontId="9" fillId="2" borderId="3" xfId="0" applyNumberFormat="1" applyFont="1" applyFill="1" applyBorder="1" applyAlignment="1">
      <alignment horizontal="right" vertical="center" shrinkToFit="1"/>
    </xf>
    <xf numFmtId="2" fontId="15" fillId="2" borderId="1" xfId="0" applyNumberFormat="1" applyFont="1" applyFill="1" applyBorder="1" applyAlignment="1">
      <alignment horizontal="right" vertical="center"/>
    </xf>
    <xf numFmtId="2" fontId="15" fillId="2" borderId="3" xfId="0" applyNumberFormat="1" applyFont="1" applyFill="1" applyBorder="1" applyAlignment="1">
      <alignment horizontal="right" vertical="center"/>
    </xf>
    <xf numFmtId="10" fontId="5" fillId="0" borderId="1" xfId="0" applyNumberFormat="1" applyFont="1" applyBorder="1" applyAlignment="1" applyProtection="1">
      <alignment horizontal="right" vertical="center"/>
      <protection locked="0"/>
    </xf>
    <xf numFmtId="0" fontId="4" fillId="2" borderId="2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vertical="center" wrapText="1"/>
    </xf>
    <xf numFmtId="0" fontId="12" fillId="2" borderId="1" xfId="0" applyFont="1" applyFill="1" applyBorder="1" applyAlignment="1">
      <alignment vertical="center" wrapText="1"/>
    </xf>
    <xf numFmtId="0" fontId="11" fillId="2" borderId="1" xfId="0" applyFont="1" applyFill="1" applyBorder="1" applyAlignment="1">
      <alignment wrapText="1"/>
    </xf>
    <xf numFmtId="0" fontId="12" fillId="2" borderId="1" xfId="0" applyFont="1" applyFill="1" applyBorder="1" applyAlignment="1">
      <alignment horizontal="left" vertical="center" wrapText="1"/>
    </xf>
    <xf numFmtId="0" fontId="9" fillId="2" borderId="1" xfId="0" applyNumberFormat="1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2" fillId="2" borderId="3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0" borderId="4" xfId="0" applyFont="1" applyBorder="1" applyAlignment="1">
      <alignment wrapText="1"/>
    </xf>
    <xf numFmtId="0" fontId="1" fillId="0" borderId="4" xfId="0" applyFont="1" applyBorder="1" applyAlignment="1"/>
    <xf numFmtId="0" fontId="0" fillId="0" borderId="4" xfId="0" applyBorder="1" applyAlignment="1"/>
    <xf numFmtId="0" fontId="0" fillId="0" borderId="2" xfId="0" applyBorder="1" applyAlignment="1"/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16" fillId="2" borderId="4" xfId="0" applyFont="1" applyFill="1" applyBorder="1" applyAlignment="1"/>
    <xf numFmtId="0" fontId="16" fillId="0" borderId="2" xfId="0" applyFont="1" applyBorder="1" applyAlignment="1"/>
    <xf numFmtId="0" fontId="2" fillId="2" borderId="4" xfId="0" applyFont="1" applyFill="1" applyBorder="1" applyAlignment="1">
      <alignment horizontal="center" vertical="center"/>
    </xf>
    <xf numFmtId="0" fontId="15" fillId="0" borderId="3" xfId="0" applyFont="1" applyBorder="1" applyAlignment="1" applyProtection="1">
      <alignment horizontal="left" vertical="center" wrapText="1"/>
      <protection locked="0"/>
    </xf>
    <xf numFmtId="0" fontId="15" fillId="0" borderId="4" xfId="0" applyFont="1" applyBorder="1" applyAlignment="1" applyProtection="1">
      <alignment horizontal="left" vertical="center"/>
      <protection locked="0"/>
    </xf>
    <xf numFmtId="0" fontId="15" fillId="0" borderId="2" xfId="0" applyFont="1" applyBorder="1" applyAlignment="1" applyProtection="1">
      <alignment horizontal="left" vertical="center"/>
      <protection locked="0"/>
    </xf>
    <xf numFmtId="0" fontId="0" fillId="0" borderId="2" xfId="0" applyBorder="1" applyAlignment="1">
      <alignment wrapText="1"/>
    </xf>
    <xf numFmtId="0" fontId="15" fillId="0" borderId="3" xfId="0" applyFont="1" applyBorder="1" applyAlignment="1" applyProtection="1">
      <alignment horizontal="left" vertical="center"/>
      <protection locked="0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4"/>
  <sheetViews>
    <sheetView tabSelected="1" topLeftCell="A7" zoomScaleNormal="100" workbookViewId="0">
      <selection activeCell="E18" sqref="E18"/>
    </sheetView>
  </sheetViews>
  <sheetFormatPr defaultRowHeight="15" x14ac:dyDescent="0.25"/>
  <cols>
    <col min="1" max="1" width="3.7109375" customWidth="1"/>
    <col min="2" max="2" width="59.42578125" style="3" customWidth="1"/>
    <col min="3" max="3" width="10" customWidth="1"/>
    <col min="4" max="4" width="7.85546875" customWidth="1"/>
    <col min="5" max="5" width="11.85546875" customWidth="1"/>
    <col min="6" max="6" width="10.7109375" hidden="1" customWidth="1"/>
    <col min="7" max="7" width="10.7109375" customWidth="1"/>
    <col min="8" max="8" width="8.28515625" customWidth="1"/>
    <col min="9" max="9" width="8.85546875" hidden="1" customWidth="1"/>
    <col min="10" max="10" width="3.42578125" hidden="1" customWidth="1"/>
    <col min="11" max="11" width="18.140625" hidden="1" customWidth="1"/>
    <col min="12" max="12" width="25" hidden="1" customWidth="1"/>
    <col min="13" max="13" width="9.7109375" hidden="1" customWidth="1"/>
    <col min="14" max="14" width="8.28515625" hidden="1" customWidth="1"/>
    <col min="15" max="15" width="9.5703125" hidden="1" customWidth="1"/>
    <col min="16" max="16" width="8.5703125" hidden="1" customWidth="1"/>
    <col min="17" max="17" width="3.5703125" hidden="1" customWidth="1"/>
    <col min="18" max="18" width="8.5703125" hidden="1" customWidth="1"/>
    <col min="19" max="19" width="9.140625" hidden="1" customWidth="1"/>
    <col min="20" max="20" width="8.28515625" hidden="1" customWidth="1"/>
    <col min="21" max="21" width="8.5703125" hidden="1" customWidth="1"/>
    <col min="22" max="22" width="8.5703125" customWidth="1"/>
    <col min="23" max="23" width="10.42578125" customWidth="1"/>
  </cols>
  <sheetData>
    <row r="1" spans="1:24" x14ac:dyDescent="0.25">
      <c r="A1" s="36" t="s">
        <v>152</v>
      </c>
      <c r="B1" s="37"/>
      <c r="C1" s="38"/>
      <c r="D1" s="38"/>
      <c r="E1" s="38"/>
      <c r="F1" s="39"/>
      <c r="G1" s="39"/>
      <c r="H1" s="39"/>
      <c r="I1" s="39"/>
      <c r="J1" s="39"/>
      <c r="K1" s="39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1"/>
    </row>
    <row r="2" spans="1:24" ht="15.75" x14ac:dyDescent="0.25">
      <c r="A2" s="42" t="s">
        <v>0</v>
      </c>
      <c r="B2" s="43"/>
      <c r="C2" s="43"/>
      <c r="D2" s="43"/>
      <c r="E2" s="43"/>
      <c r="F2" s="43"/>
      <c r="G2" s="43"/>
      <c r="H2" s="43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1"/>
    </row>
    <row r="3" spans="1:24" x14ac:dyDescent="0.25">
      <c r="A3" s="36" t="s">
        <v>1</v>
      </c>
      <c r="B3" s="51"/>
      <c r="C3" s="48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50"/>
    </row>
    <row r="4" spans="1:24" x14ac:dyDescent="0.25">
      <c r="A4" s="36" t="s">
        <v>2</v>
      </c>
      <c r="B4" s="41"/>
      <c r="C4" s="52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50"/>
    </row>
    <row r="5" spans="1:24" x14ac:dyDescent="0.25">
      <c r="A5" s="36" t="s">
        <v>3</v>
      </c>
      <c r="B5" s="41"/>
      <c r="C5" s="52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50"/>
    </row>
    <row r="6" spans="1:24" x14ac:dyDescent="0.25">
      <c r="A6" s="36" t="s">
        <v>4</v>
      </c>
      <c r="B6" s="41"/>
      <c r="C6" s="52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50"/>
    </row>
    <row r="7" spans="1:24" ht="12" customHeight="1" x14ac:dyDescent="0.25">
      <c r="A7" s="42" t="s">
        <v>5</v>
      </c>
      <c r="B7" s="43"/>
      <c r="C7" s="43"/>
      <c r="D7" s="43"/>
      <c r="E7" s="43"/>
      <c r="F7" s="43"/>
      <c r="G7" s="43"/>
      <c r="H7" s="43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6"/>
    </row>
    <row r="8" spans="1:24" ht="18.75" customHeight="1" x14ac:dyDescent="0.25">
      <c r="A8" s="33" t="s">
        <v>121</v>
      </c>
      <c r="B8" s="47"/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  <c r="U8" s="47"/>
      <c r="V8" s="47"/>
      <c r="W8" s="46"/>
    </row>
    <row r="9" spans="1:24" s="1" customFormat="1" ht="12.75" x14ac:dyDescent="0.2">
      <c r="A9" s="4">
        <v>1</v>
      </c>
      <c r="B9" s="25">
        <v>2</v>
      </c>
      <c r="C9" s="4">
        <v>3</v>
      </c>
      <c r="D9" s="4">
        <v>4</v>
      </c>
      <c r="E9" s="4">
        <v>5</v>
      </c>
      <c r="F9" s="4">
        <v>6</v>
      </c>
      <c r="G9" s="4">
        <v>6</v>
      </c>
      <c r="H9" s="25">
        <v>7</v>
      </c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>
        <v>8</v>
      </c>
      <c r="W9" s="4">
        <v>9</v>
      </c>
    </row>
    <row r="10" spans="1:24" s="3" customFormat="1" ht="22.5" customHeight="1" x14ac:dyDescent="0.15">
      <c r="A10" s="2" t="s">
        <v>6</v>
      </c>
      <c r="B10" s="2" t="s">
        <v>7</v>
      </c>
      <c r="C10" s="2" t="s">
        <v>41</v>
      </c>
      <c r="D10" s="2" t="s">
        <v>8</v>
      </c>
      <c r="E10" s="2" t="s">
        <v>9</v>
      </c>
      <c r="F10" s="2" t="s">
        <v>10</v>
      </c>
      <c r="G10" s="2" t="s">
        <v>10</v>
      </c>
      <c r="H10" s="44" t="s">
        <v>122</v>
      </c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2" t="s">
        <v>123</v>
      </c>
      <c r="W10" s="2" t="s">
        <v>11</v>
      </c>
      <c r="X10" s="5"/>
    </row>
    <row r="11" spans="1:24" ht="34.5" customHeight="1" x14ac:dyDescent="0.25">
      <c r="A11" s="6" t="s">
        <v>12</v>
      </c>
      <c r="B11" s="26" t="s">
        <v>132</v>
      </c>
      <c r="C11" s="32">
        <v>10</v>
      </c>
      <c r="D11" s="6" t="s">
        <v>13</v>
      </c>
      <c r="E11" s="12"/>
      <c r="F11" s="7" t="e">
        <f>E11/(1+#REF!)</f>
        <v>#REF!</v>
      </c>
      <c r="G11" s="7">
        <f>E11/(1+W11)</f>
        <v>0</v>
      </c>
      <c r="H11" s="16">
        <f>C11*E11</f>
        <v>0</v>
      </c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8">
        <f>C11*G11</f>
        <v>0</v>
      </c>
      <c r="W11" s="24"/>
    </row>
    <row r="12" spans="1:24" ht="46.5" customHeight="1" x14ac:dyDescent="0.25">
      <c r="A12" s="6" t="s">
        <v>14</v>
      </c>
      <c r="B12" s="26" t="s">
        <v>127</v>
      </c>
      <c r="C12" s="32">
        <v>450</v>
      </c>
      <c r="D12" s="6" t="s">
        <v>13</v>
      </c>
      <c r="E12" s="12"/>
      <c r="F12" s="7" t="e">
        <f>E12/(1+#REF!)</f>
        <v>#REF!</v>
      </c>
      <c r="G12" s="7">
        <f t="shared" ref="G12:G75" si="0">E12/(1+W12)</f>
        <v>0</v>
      </c>
      <c r="H12" s="16">
        <f t="shared" ref="H12:H75" si="1">C12*E12</f>
        <v>0</v>
      </c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20"/>
      <c r="U12" s="21"/>
      <c r="V12" s="18">
        <f t="shared" ref="V12:V75" si="2">C12*G12</f>
        <v>0</v>
      </c>
      <c r="W12" s="24"/>
    </row>
    <row r="13" spans="1:24" ht="33.75" customHeight="1" x14ac:dyDescent="0.25">
      <c r="A13" s="6" t="s">
        <v>15</v>
      </c>
      <c r="B13" s="26" t="s">
        <v>128</v>
      </c>
      <c r="C13" s="32">
        <v>90</v>
      </c>
      <c r="D13" s="6" t="s">
        <v>13</v>
      </c>
      <c r="E13" s="12"/>
      <c r="F13" s="7" t="e">
        <f>E13/(1+#REF!)</f>
        <v>#REF!</v>
      </c>
      <c r="G13" s="7">
        <f t="shared" si="0"/>
        <v>0</v>
      </c>
      <c r="H13" s="16">
        <f t="shared" si="1"/>
        <v>0</v>
      </c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8">
        <f t="shared" si="2"/>
        <v>0</v>
      </c>
      <c r="W13" s="24"/>
    </row>
    <row r="14" spans="1:24" ht="25.5" customHeight="1" x14ac:dyDescent="0.25">
      <c r="A14" s="6" t="s">
        <v>16</v>
      </c>
      <c r="B14" s="26" t="s">
        <v>92</v>
      </c>
      <c r="C14" s="32">
        <v>0</v>
      </c>
      <c r="D14" s="6" t="s">
        <v>17</v>
      </c>
      <c r="E14" s="12"/>
      <c r="F14" s="7" t="e">
        <f>E14/(1+#REF!)</f>
        <v>#REF!</v>
      </c>
      <c r="G14" s="7">
        <f t="shared" si="0"/>
        <v>0</v>
      </c>
      <c r="H14" s="16">
        <f t="shared" si="1"/>
        <v>0</v>
      </c>
      <c r="I14" s="19"/>
      <c r="J14" s="19"/>
      <c r="K14" s="20"/>
      <c r="L14" s="7"/>
      <c r="M14" s="7"/>
      <c r="N14" s="7"/>
      <c r="O14" s="7"/>
      <c r="P14" s="7"/>
      <c r="Q14" s="7"/>
      <c r="R14" s="7"/>
      <c r="S14" s="7"/>
      <c r="T14" s="7"/>
      <c r="U14" s="21"/>
      <c r="V14" s="18">
        <f t="shared" si="2"/>
        <v>0</v>
      </c>
      <c r="W14" s="24"/>
    </row>
    <row r="15" spans="1:24" x14ac:dyDescent="0.25">
      <c r="A15" s="6" t="s">
        <v>18</v>
      </c>
      <c r="B15" s="26" t="s">
        <v>93</v>
      </c>
      <c r="C15" s="32">
        <v>20</v>
      </c>
      <c r="D15" s="6" t="s">
        <v>13</v>
      </c>
      <c r="E15" s="12"/>
      <c r="F15" s="7" t="e">
        <f>E15/(1+#REF!)</f>
        <v>#REF!</v>
      </c>
      <c r="G15" s="7">
        <f t="shared" si="0"/>
        <v>0</v>
      </c>
      <c r="H15" s="16">
        <f t="shared" si="1"/>
        <v>0</v>
      </c>
      <c r="I15" s="19"/>
      <c r="J15" s="19"/>
      <c r="K15" s="20"/>
      <c r="L15" s="7"/>
      <c r="M15" s="7"/>
      <c r="N15" s="7"/>
      <c r="O15" s="7"/>
      <c r="P15" s="7"/>
      <c r="Q15" s="7"/>
      <c r="R15" s="7"/>
      <c r="S15" s="7"/>
      <c r="T15" s="7"/>
      <c r="U15" s="21"/>
      <c r="V15" s="18">
        <f t="shared" si="2"/>
        <v>0</v>
      </c>
      <c r="W15" s="24"/>
    </row>
    <row r="16" spans="1:24" ht="42.75" customHeight="1" x14ac:dyDescent="0.25">
      <c r="A16" s="6" t="s">
        <v>19</v>
      </c>
      <c r="B16" s="26" t="s">
        <v>133</v>
      </c>
      <c r="C16" s="32">
        <v>0</v>
      </c>
      <c r="D16" s="6" t="s">
        <v>13</v>
      </c>
      <c r="E16" s="12"/>
      <c r="F16" s="7" t="e">
        <f>E16/(1+#REF!)</f>
        <v>#REF!</v>
      </c>
      <c r="G16" s="7">
        <f t="shared" si="0"/>
        <v>0</v>
      </c>
      <c r="H16" s="16">
        <f t="shared" si="1"/>
        <v>0</v>
      </c>
      <c r="I16" s="19"/>
      <c r="J16" s="19"/>
      <c r="K16" s="20"/>
      <c r="L16" s="7"/>
      <c r="M16" s="7"/>
      <c r="N16" s="7"/>
      <c r="O16" s="7"/>
      <c r="P16" s="7"/>
      <c r="Q16" s="7"/>
      <c r="R16" s="7"/>
      <c r="S16" s="7"/>
      <c r="T16" s="7"/>
      <c r="U16" s="21"/>
      <c r="V16" s="18">
        <f t="shared" si="2"/>
        <v>0</v>
      </c>
      <c r="W16" s="24"/>
    </row>
    <row r="17" spans="1:23" ht="29.25" customHeight="1" x14ac:dyDescent="0.25">
      <c r="A17" s="6" t="s">
        <v>20</v>
      </c>
      <c r="B17" s="26" t="s">
        <v>129</v>
      </c>
      <c r="C17" s="32">
        <v>10</v>
      </c>
      <c r="D17" s="6" t="s">
        <v>13</v>
      </c>
      <c r="E17" s="12"/>
      <c r="F17" s="7" t="e">
        <f>E17/(1+#REF!)</f>
        <v>#REF!</v>
      </c>
      <c r="G17" s="7">
        <f t="shared" si="0"/>
        <v>0</v>
      </c>
      <c r="H17" s="16">
        <f t="shared" si="1"/>
        <v>0</v>
      </c>
      <c r="I17" s="19"/>
      <c r="J17" s="19"/>
      <c r="K17" s="20"/>
      <c r="L17" s="7"/>
      <c r="M17" s="7"/>
      <c r="N17" s="7"/>
      <c r="O17" s="7"/>
      <c r="P17" s="7"/>
      <c r="Q17" s="7"/>
      <c r="R17" s="7"/>
      <c r="S17" s="7"/>
      <c r="T17" s="7"/>
      <c r="U17" s="21"/>
      <c r="V17" s="18">
        <f t="shared" si="2"/>
        <v>0</v>
      </c>
      <c r="W17" s="24"/>
    </row>
    <row r="18" spans="1:23" ht="63" customHeight="1" x14ac:dyDescent="0.25">
      <c r="A18" s="6" t="s">
        <v>21</v>
      </c>
      <c r="B18" s="26" t="s">
        <v>134</v>
      </c>
      <c r="C18" s="32">
        <v>0</v>
      </c>
      <c r="D18" s="6" t="s">
        <v>13</v>
      </c>
      <c r="E18" s="12"/>
      <c r="F18" s="7" t="e">
        <f>E18/(1+#REF!)</f>
        <v>#REF!</v>
      </c>
      <c r="G18" s="7">
        <f t="shared" si="0"/>
        <v>0</v>
      </c>
      <c r="H18" s="16">
        <f t="shared" si="1"/>
        <v>0</v>
      </c>
      <c r="I18" s="19"/>
      <c r="J18" s="19"/>
      <c r="K18" s="20"/>
      <c r="L18" s="7"/>
      <c r="M18" s="7"/>
      <c r="N18" s="7"/>
      <c r="O18" s="7"/>
      <c r="P18" s="7"/>
      <c r="Q18" s="7"/>
      <c r="R18" s="7"/>
      <c r="S18" s="7"/>
      <c r="T18" s="7"/>
      <c r="U18" s="21"/>
      <c r="V18" s="18">
        <f t="shared" si="2"/>
        <v>0</v>
      </c>
      <c r="W18" s="24"/>
    </row>
    <row r="19" spans="1:23" ht="51" customHeight="1" x14ac:dyDescent="0.25">
      <c r="A19" s="6" t="s">
        <v>22</v>
      </c>
      <c r="B19" s="26" t="s">
        <v>135</v>
      </c>
      <c r="C19" s="32">
        <v>60</v>
      </c>
      <c r="D19" s="6" t="s">
        <v>13</v>
      </c>
      <c r="E19" s="12"/>
      <c r="F19" s="7" t="e">
        <f>E19/(1+#REF!)</f>
        <v>#REF!</v>
      </c>
      <c r="G19" s="7">
        <f t="shared" si="0"/>
        <v>0</v>
      </c>
      <c r="H19" s="16">
        <f t="shared" si="1"/>
        <v>0</v>
      </c>
      <c r="I19" s="19"/>
      <c r="J19" s="19"/>
      <c r="K19" s="20"/>
      <c r="L19" s="7"/>
      <c r="M19" s="7"/>
      <c r="N19" s="7"/>
      <c r="O19" s="7"/>
      <c r="P19" s="7"/>
      <c r="Q19" s="7"/>
      <c r="R19" s="7"/>
      <c r="S19" s="7"/>
      <c r="T19" s="7"/>
      <c r="U19" s="21"/>
      <c r="V19" s="18">
        <f t="shared" si="2"/>
        <v>0</v>
      </c>
      <c r="W19" s="24"/>
    </row>
    <row r="20" spans="1:23" ht="35.25" customHeight="1" x14ac:dyDescent="0.25">
      <c r="A20" s="6" t="s">
        <v>23</v>
      </c>
      <c r="B20" s="26" t="s">
        <v>125</v>
      </c>
      <c r="C20" s="32">
        <v>140</v>
      </c>
      <c r="D20" s="6" t="s">
        <v>13</v>
      </c>
      <c r="E20" s="12"/>
      <c r="F20" s="7" t="e">
        <f>E20/(1+#REF!)</f>
        <v>#REF!</v>
      </c>
      <c r="G20" s="7">
        <f t="shared" si="0"/>
        <v>0</v>
      </c>
      <c r="H20" s="16">
        <f t="shared" si="1"/>
        <v>0</v>
      </c>
      <c r="I20" s="19"/>
      <c r="J20" s="19"/>
      <c r="K20" s="20"/>
      <c r="L20" s="7"/>
      <c r="M20" s="7"/>
      <c r="N20" s="7"/>
      <c r="O20" s="7"/>
      <c r="P20" s="7"/>
      <c r="Q20" s="7"/>
      <c r="R20" s="7"/>
      <c r="S20" s="7"/>
      <c r="T20" s="7"/>
      <c r="U20" s="21"/>
      <c r="V20" s="18">
        <f t="shared" si="2"/>
        <v>0</v>
      </c>
      <c r="W20" s="24"/>
    </row>
    <row r="21" spans="1:23" ht="43.5" customHeight="1" x14ac:dyDescent="0.25">
      <c r="A21" s="6" t="s">
        <v>24</v>
      </c>
      <c r="B21" s="26" t="s">
        <v>131</v>
      </c>
      <c r="C21" s="32">
        <v>690</v>
      </c>
      <c r="D21" s="6" t="s">
        <v>13</v>
      </c>
      <c r="E21" s="12"/>
      <c r="F21" s="7" t="e">
        <f>E21/(1+#REF!)</f>
        <v>#REF!</v>
      </c>
      <c r="G21" s="7">
        <f t="shared" si="0"/>
        <v>0</v>
      </c>
      <c r="H21" s="16">
        <f t="shared" si="1"/>
        <v>0</v>
      </c>
      <c r="I21" s="19"/>
      <c r="J21" s="19"/>
      <c r="K21" s="20"/>
      <c r="L21" s="7"/>
      <c r="M21" s="7"/>
      <c r="N21" s="7"/>
      <c r="O21" s="7"/>
      <c r="P21" s="7"/>
      <c r="Q21" s="7"/>
      <c r="R21" s="7"/>
      <c r="S21" s="7"/>
      <c r="T21" s="7"/>
      <c r="U21" s="21"/>
      <c r="V21" s="18">
        <f t="shared" si="2"/>
        <v>0</v>
      </c>
      <c r="W21" s="24"/>
    </row>
    <row r="22" spans="1:23" ht="53.25" customHeight="1" x14ac:dyDescent="0.25">
      <c r="A22" s="6" t="s">
        <v>25</v>
      </c>
      <c r="B22" s="26" t="s">
        <v>130</v>
      </c>
      <c r="C22" s="32">
        <v>120</v>
      </c>
      <c r="D22" s="6" t="s">
        <v>13</v>
      </c>
      <c r="E22" s="12"/>
      <c r="F22" s="7" t="e">
        <f>E22/(1+#REF!)</f>
        <v>#REF!</v>
      </c>
      <c r="G22" s="7">
        <f t="shared" si="0"/>
        <v>0</v>
      </c>
      <c r="H22" s="16">
        <f t="shared" si="1"/>
        <v>0</v>
      </c>
      <c r="I22" s="19"/>
      <c r="J22" s="19"/>
      <c r="K22" s="20"/>
      <c r="L22" s="7"/>
      <c r="M22" s="7"/>
      <c r="N22" s="7"/>
      <c r="O22" s="7"/>
      <c r="P22" s="7"/>
      <c r="Q22" s="7"/>
      <c r="R22" s="7"/>
      <c r="S22" s="7"/>
      <c r="T22" s="7"/>
      <c r="U22" s="21"/>
      <c r="V22" s="18">
        <f t="shared" si="2"/>
        <v>0</v>
      </c>
      <c r="W22" s="24"/>
    </row>
    <row r="23" spans="1:23" ht="33.75" customHeight="1" x14ac:dyDescent="0.25">
      <c r="A23" s="6" t="s">
        <v>26</v>
      </c>
      <c r="B23" s="26" t="s">
        <v>136</v>
      </c>
      <c r="C23" s="32">
        <v>20</v>
      </c>
      <c r="D23" s="6" t="s">
        <v>13</v>
      </c>
      <c r="E23" s="12"/>
      <c r="F23" s="7" t="e">
        <f>E23/(1+#REF!)</f>
        <v>#REF!</v>
      </c>
      <c r="G23" s="7">
        <f t="shared" si="0"/>
        <v>0</v>
      </c>
      <c r="H23" s="16">
        <f t="shared" si="1"/>
        <v>0</v>
      </c>
      <c r="I23" s="19"/>
      <c r="J23" s="19"/>
      <c r="K23" s="20"/>
      <c r="L23" s="7"/>
      <c r="M23" s="7"/>
      <c r="N23" s="7"/>
      <c r="O23" s="7"/>
      <c r="P23" s="7"/>
      <c r="Q23" s="7"/>
      <c r="R23" s="7"/>
      <c r="S23" s="7"/>
      <c r="T23" s="7"/>
      <c r="U23" s="21"/>
      <c r="V23" s="18">
        <f t="shared" si="2"/>
        <v>0</v>
      </c>
      <c r="W23" s="24"/>
    </row>
    <row r="24" spans="1:23" ht="42" customHeight="1" x14ac:dyDescent="0.25">
      <c r="A24" s="6" t="s">
        <v>27</v>
      </c>
      <c r="B24" s="26" t="s">
        <v>137</v>
      </c>
      <c r="C24" s="32">
        <v>0</v>
      </c>
      <c r="D24" s="6" t="s">
        <v>13</v>
      </c>
      <c r="E24" s="12"/>
      <c r="F24" s="7" t="e">
        <f>E24/(1+#REF!)</f>
        <v>#REF!</v>
      </c>
      <c r="G24" s="7">
        <f t="shared" si="0"/>
        <v>0</v>
      </c>
      <c r="H24" s="16">
        <f t="shared" si="1"/>
        <v>0</v>
      </c>
      <c r="I24" s="19"/>
      <c r="J24" s="19"/>
      <c r="K24" s="20"/>
      <c r="L24" s="7"/>
      <c r="M24" s="7"/>
      <c r="N24" s="7"/>
      <c r="O24" s="7"/>
      <c r="P24" s="7"/>
      <c r="Q24" s="7"/>
      <c r="R24" s="7"/>
      <c r="S24" s="7"/>
      <c r="T24" s="7"/>
      <c r="U24" s="21"/>
      <c r="V24" s="18">
        <f t="shared" si="2"/>
        <v>0</v>
      </c>
      <c r="W24" s="24"/>
    </row>
    <row r="25" spans="1:23" ht="21.75" customHeight="1" x14ac:dyDescent="0.25">
      <c r="A25" s="6" t="s">
        <v>28</v>
      </c>
      <c r="B25" s="26" t="s">
        <v>126</v>
      </c>
      <c r="C25" s="32">
        <v>0</v>
      </c>
      <c r="D25" s="6" t="s">
        <v>13</v>
      </c>
      <c r="E25" s="12"/>
      <c r="F25" s="7" t="e">
        <f>E25/(1+#REF!)</f>
        <v>#REF!</v>
      </c>
      <c r="G25" s="7">
        <f t="shared" si="0"/>
        <v>0</v>
      </c>
      <c r="H25" s="16">
        <f t="shared" si="1"/>
        <v>0</v>
      </c>
      <c r="I25" s="19"/>
      <c r="J25" s="19"/>
      <c r="K25" s="20"/>
      <c r="L25" s="7"/>
      <c r="M25" s="7"/>
      <c r="N25" s="7"/>
      <c r="O25" s="7"/>
      <c r="P25" s="7"/>
      <c r="Q25" s="7"/>
      <c r="R25" s="7"/>
      <c r="S25" s="7"/>
      <c r="T25" s="7"/>
      <c r="U25" s="21"/>
      <c r="V25" s="18">
        <f t="shared" si="2"/>
        <v>0</v>
      </c>
      <c r="W25" s="24"/>
    </row>
    <row r="26" spans="1:23" ht="31.5" customHeight="1" x14ac:dyDescent="0.25">
      <c r="A26" s="6" t="s">
        <v>29</v>
      </c>
      <c r="B26" s="26" t="s">
        <v>94</v>
      </c>
      <c r="C26" s="32">
        <v>10</v>
      </c>
      <c r="D26" s="6" t="s">
        <v>13</v>
      </c>
      <c r="E26" s="12"/>
      <c r="F26" s="7" t="e">
        <f>E26/(1+#REF!)</f>
        <v>#REF!</v>
      </c>
      <c r="G26" s="7">
        <f t="shared" si="0"/>
        <v>0</v>
      </c>
      <c r="H26" s="16">
        <f t="shared" si="1"/>
        <v>0</v>
      </c>
      <c r="I26" s="19"/>
      <c r="J26" s="19"/>
      <c r="K26" s="20"/>
      <c r="L26" s="7"/>
      <c r="M26" s="7"/>
      <c r="N26" s="7"/>
      <c r="O26" s="7"/>
      <c r="P26" s="7"/>
      <c r="Q26" s="7"/>
      <c r="R26" s="7"/>
      <c r="S26" s="7"/>
      <c r="T26" s="7"/>
      <c r="U26" s="21"/>
      <c r="V26" s="18">
        <f t="shared" si="2"/>
        <v>0</v>
      </c>
      <c r="W26" s="24"/>
    </row>
    <row r="27" spans="1:23" ht="54.75" customHeight="1" x14ac:dyDescent="0.25">
      <c r="A27" s="6" t="s">
        <v>30</v>
      </c>
      <c r="B27" s="26" t="s">
        <v>138</v>
      </c>
      <c r="C27" s="32">
        <v>0</v>
      </c>
      <c r="D27" s="6" t="s">
        <v>13</v>
      </c>
      <c r="E27" s="12"/>
      <c r="F27" s="7" t="e">
        <f>E27/(1+#REF!)</f>
        <v>#REF!</v>
      </c>
      <c r="G27" s="7">
        <f t="shared" si="0"/>
        <v>0</v>
      </c>
      <c r="H27" s="16">
        <f t="shared" si="1"/>
        <v>0</v>
      </c>
      <c r="I27" s="19"/>
      <c r="J27" s="19"/>
      <c r="K27" s="20"/>
      <c r="L27" s="7"/>
      <c r="M27" s="7"/>
      <c r="N27" s="7"/>
      <c r="O27" s="7"/>
      <c r="P27" s="7"/>
      <c r="Q27" s="7"/>
      <c r="R27" s="7"/>
      <c r="S27" s="7"/>
      <c r="T27" s="7"/>
      <c r="U27" s="21"/>
      <c r="V27" s="18">
        <f t="shared" si="2"/>
        <v>0</v>
      </c>
      <c r="W27" s="24"/>
    </row>
    <row r="28" spans="1:23" ht="28.5" customHeight="1" x14ac:dyDescent="0.25">
      <c r="A28" s="6" t="s">
        <v>31</v>
      </c>
      <c r="B28" s="26" t="s">
        <v>139</v>
      </c>
      <c r="C28" s="32">
        <v>0</v>
      </c>
      <c r="D28" s="6" t="s">
        <v>13</v>
      </c>
      <c r="E28" s="12"/>
      <c r="F28" s="7" t="e">
        <f>E28/(1+#REF!)</f>
        <v>#REF!</v>
      </c>
      <c r="G28" s="7">
        <f t="shared" si="0"/>
        <v>0</v>
      </c>
      <c r="H28" s="16">
        <f t="shared" si="1"/>
        <v>0</v>
      </c>
      <c r="I28" s="19"/>
      <c r="J28" s="19"/>
      <c r="K28" s="20"/>
      <c r="L28" s="7"/>
      <c r="M28" s="7"/>
      <c r="N28" s="7"/>
      <c r="O28" s="7"/>
      <c r="P28" s="7"/>
      <c r="Q28" s="7"/>
      <c r="R28" s="7"/>
      <c r="S28" s="7"/>
      <c r="T28" s="7"/>
      <c r="U28" s="21"/>
      <c r="V28" s="18">
        <f t="shared" si="2"/>
        <v>0</v>
      </c>
      <c r="W28" s="24"/>
    </row>
    <row r="29" spans="1:23" ht="35.25" customHeight="1" x14ac:dyDescent="0.25">
      <c r="A29" s="6" t="s">
        <v>32</v>
      </c>
      <c r="B29" s="26" t="s">
        <v>140</v>
      </c>
      <c r="C29" s="32">
        <v>490</v>
      </c>
      <c r="D29" s="6" t="s">
        <v>13</v>
      </c>
      <c r="E29" s="12"/>
      <c r="F29" s="7" t="e">
        <f>E29/(1+#REF!)</f>
        <v>#REF!</v>
      </c>
      <c r="G29" s="7">
        <f t="shared" si="0"/>
        <v>0</v>
      </c>
      <c r="H29" s="16">
        <f t="shared" si="1"/>
        <v>0</v>
      </c>
      <c r="I29" s="19"/>
      <c r="J29" s="19"/>
      <c r="K29" s="20"/>
      <c r="L29" s="7"/>
      <c r="M29" s="7"/>
      <c r="N29" s="7"/>
      <c r="O29" s="7"/>
      <c r="P29" s="7"/>
      <c r="Q29" s="7"/>
      <c r="R29" s="7"/>
      <c r="S29" s="7"/>
      <c r="T29" s="7"/>
      <c r="U29" s="21"/>
      <c r="V29" s="18">
        <f t="shared" si="2"/>
        <v>0</v>
      </c>
      <c r="W29" s="24"/>
    </row>
    <row r="30" spans="1:23" ht="24.75" customHeight="1" x14ac:dyDescent="0.25">
      <c r="A30" s="6" t="s">
        <v>33</v>
      </c>
      <c r="B30" s="26" t="s">
        <v>141</v>
      </c>
      <c r="C30" s="32">
        <v>0</v>
      </c>
      <c r="D30" s="6" t="s">
        <v>13</v>
      </c>
      <c r="E30" s="12"/>
      <c r="F30" s="7" t="e">
        <f>E30/(1+#REF!)</f>
        <v>#REF!</v>
      </c>
      <c r="G30" s="7">
        <f t="shared" si="0"/>
        <v>0</v>
      </c>
      <c r="H30" s="16">
        <f t="shared" si="1"/>
        <v>0</v>
      </c>
      <c r="I30" s="19"/>
      <c r="J30" s="19"/>
      <c r="K30" s="20"/>
      <c r="L30" s="7"/>
      <c r="M30" s="7"/>
      <c r="N30" s="7"/>
      <c r="O30" s="7"/>
      <c r="P30" s="7"/>
      <c r="Q30" s="7"/>
      <c r="R30" s="7"/>
      <c r="S30" s="7"/>
      <c r="T30" s="7"/>
      <c r="U30" s="21"/>
      <c r="V30" s="18">
        <f t="shared" si="2"/>
        <v>0</v>
      </c>
      <c r="W30" s="24"/>
    </row>
    <row r="31" spans="1:23" ht="55.5" customHeight="1" x14ac:dyDescent="0.25">
      <c r="A31" s="6" t="s">
        <v>34</v>
      </c>
      <c r="B31" s="26" t="s">
        <v>142</v>
      </c>
      <c r="C31" s="32">
        <v>0</v>
      </c>
      <c r="D31" s="6" t="s">
        <v>13</v>
      </c>
      <c r="E31" s="12"/>
      <c r="F31" s="7" t="e">
        <f>E31/(1+#REF!)</f>
        <v>#REF!</v>
      </c>
      <c r="G31" s="7">
        <f t="shared" si="0"/>
        <v>0</v>
      </c>
      <c r="H31" s="16">
        <f t="shared" si="1"/>
        <v>0</v>
      </c>
      <c r="I31" s="19"/>
      <c r="J31" s="19"/>
      <c r="K31" s="20"/>
      <c r="L31" s="7"/>
      <c r="M31" s="7"/>
      <c r="N31" s="7"/>
      <c r="O31" s="7"/>
      <c r="P31" s="7"/>
      <c r="Q31" s="7"/>
      <c r="R31" s="7"/>
      <c r="S31" s="7"/>
      <c r="T31" s="7"/>
      <c r="U31" s="21"/>
      <c r="V31" s="18">
        <f t="shared" si="2"/>
        <v>0</v>
      </c>
      <c r="W31" s="24"/>
    </row>
    <row r="32" spans="1:23" ht="47.25" customHeight="1" x14ac:dyDescent="0.25">
      <c r="A32" s="6" t="s">
        <v>35</v>
      </c>
      <c r="B32" s="26" t="s">
        <v>143</v>
      </c>
      <c r="C32" s="32">
        <v>0</v>
      </c>
      <c r="D32" s="6" t="s">
        <v>13</v>
      </c>
      <c r="E32" s="12"/>
      <c r="F32" s="7" t="e">
        <f>E32/(1+#REF!)</f>
        <v>#REF!</v>
      </c>
      <c r="G32" s="7">
        <f t="shared" si="0"/>
        <v>0</v>
      </c>
      <c r="H32" s="16">
        <f t="shared" si="1"/>
        <v>0</v>
      </c>
      <c r="I32" s="19"/>
      <c r="J32" s="19"/>
      <c r="K32" s="20"/>
      <c r="L32" s="7"/>
      <c r="M32" s="7"/>
      <c r="N32" s="7"/>
      <c r="O32" s="7"/>
      <c r="P32" s="7"/>
      <c r="Q32" s="7"/>
      <c r="R32" s="7"/>
      <c r="S32" s="7"/>
      <c r="T32" s="7"/>
      <c r="U32" s="21"/>
      <c r="V32" s="18">
        <f t="shared" si="2"/>
        <v>0</v>
      </c>
      <c r="W32" s="24"/>
    </row>
    <row r="33" spans="1:23" ht="33.75" customHeight="1" x14ac:dyDescent="0.25">
      <c r="A33" s="6" t="s">
        <v>36</v>
      </c>
      <c r="B33" s="26" t="s">
        <v>144</v>
      </c>
      <c r="C33" s="32">
        <v>0</v>
      </c>
      <c r="D33" s="6" t="s">
        <v>13</v>
      </c>
      <c r="E33" s="12"/>
      <c r="F33" s="7" t="e">
        <f>E33/(1+#REF!)</f>
        <v>#REF!</v>
      </c>
      <c r="G33" s="7">
        <f t="shared" si="0"/>
        <v>0</v>
      </c>
      <c r="H33" s="16">
        <f t="shared" si="1"/>
        <v>0</v>
      </c>
      <c r="I33" s="19"/>
      <c r="J33" s="19"/>
      <c r="K33" s="20"/>
      <c r="L33" s="7"/>
      <c r="M33" s="7"/>
      <c r="N33" s="7"/>
      <c r="O33" s="7"/>
      <c r="P33" s="7"/>
      <c r="Q33" s="7"/>
      <c r="R33" s="7"/>
      <c r="S33" s="7"/>
      <c r="T33" s="7"/>
      <c r="U33" s="21"/>
      <c r="V33" s="18">
        <f t="shared" si="2"/>
        <v>0</v>
      </c>
      <c r="W33" s="24"/>
    </row>
    <row r="34" spans="1:23" ht="32.25" customHeight="1" x14ac:dyDescent="0.25">
      <c r="A34" s="6" t="s">
        <v>37</v>
      </c>
      <c r="B34" s="26" t="s">
        <v>145</v>
      </c>
      <c r="C34" s="32">
        <v>0</v>
      </c>
      <c r="D34" s="6" t="s">
        <v>13</v>
      </c>
      <c r="E34" s="12"/>
      <c r="F34" s="7" t="e">
        <f>E34/(1+#REF!)</f>
        <v>#REF!</v>
      </c>
      <c r="G34" s="7">
        <f t="shared" si="0"/>
        <v>0</v>
      </c>
      <c r="H34" s="16">
        <f t="shared" si="1"/>
        <v>0</v>
      </c>
      <c r="I34" s="19"/>
      <c r="J34" s="19"/>
      <c r="K34" s="20"/>
      <c r="L34" s="7"/>
      <c r="M34" s="7"/>
      <c r="N34" s="7"/>
      <c r="O34" s="7"/>
      <c r="P34" s="7"/>
      <c r="Q34" s="7"/>
      <c r="R34" s="7"/>
      <c r="S34" s="7"/>
      <c r="T34" s="7"/>
      <c r="U34" s="21"/>
      <c r="V34" s="18">
        <f t="shared" si="2"/>
        <v>0</v>
      </c>
      <c r="W34" s="24"/>
    </row>
    <row r="35" spans="1:23" ht="36.75" customHeight="1" x14ac:dyDescent="0.25">
      <c r="A35" s="6" t="s">
        <v>38</v>
      </c>
      <c r="B35" s="26" t="s">
        <v>146</v>
      </c>
      <c r="C35" s="32">
        <v>0</v>
      </c>
      <c r="D35" s="6" t="s">
        <v>13</v>
      </c>
      <c r="E35" s="12"/>
      <c r="F35" s="7" t="e">
        <f>E35/(1+#REF!)</f>
        <v>#REF!</v>
      </c>
      <c r="G35" s="7">
        <f t="shared" si="0"/>
        <v>0</v>
      </c>
      <c r="H35" s="16">
        <f t="shared" si="1"/>
        <v>0</v>
      </c>
      <c r="I35" s="19"/>
      <c r="J35" s="19"/>
      <c r="K35" s="20"/>
      <c r="L35" s="7"/>
      <c r="M35" s="7"/>
      <c r="N35" s="7"/>
      <c r="O35" s="7"/>
      <c r="P35" s="7"/>
      <c r="Q35" s="7"/>
      <c r="R35" s="7"/>
      <c r="S35" s="7"/>
      <c r="T35" s="7"/>
      <c r="U35" s="21"/>
      <c r="V35" s="18">
        <f t="shared" si="2"/>
        <v>0</v>
      </c>
      <c r="W35" s="24"/>
    </row>
    <row r="36" spans="1:23" ht="33" customHeight="1" x14ac:dyDescent="0.25">
      <c r="A36" s="6" t="s">
        <v>39</v>
      </c>
      <c r="B36" s="26" t="s">
        <v>147</v>
      </c>
      <c r="C36" s="32">
        <v>0</v>
      </c>
      <c r="D36" s="6" t="s">
        <v>13</v>
      </c>
      <c r="E36" s="12"/>
      <c r="F36" s="7" t="e">
        <f>E36/(1+#REF!)</f>
        <v>#REF!</v>
      </c>
      <c r="G36" s="7">
        <f t="shared" si="0"/>
        <v>0</v>
      </c>
      <c r="H36" s="16">
        <f t="shared" si="1"/>
        <v>0</v>
      </c>
      <c r="I36" s="19"/>
      <c r="J36" s="19"/>
      <c r="K36" s="20"/>
      <c r="L36" s="7"/>
      <c r="M36" s="7"/>
      <c r="N36" s="7"/>
      <c r="O36" s="7"/>
      <c r="P36" s="7"/>
      <c r="Q36" s="7"/>
      <c r="R36" s="7"/>
      <c r="S36" s="7"/>
      <c r="T36" s="7"/>
      <c r="U36" s="21"/>
      <c r="V36" s="18">
        <f t="shared" si="2"/>
        <v>0</v>
      </c>
      <c r="W36" s="24"/>
    </row>
    <row r="37" spans="1:23" ht="30.75" customHeight="1" x14ac:dyDescent="0.25">
      <c r="A37" s="6" t="s">
        <v>40</v>
      </c>
      <c r="B37" s="26" t="s">
        <v>148</v>
      </c>
      <c r="C37" s="32">
        <v>0</v>
      </c>
      <c r="D37" s="6" t="s">
        <v>13</v>
      </c>
      <c r="E37" s="12"/>
      <c r="F37" s="7" t="e">
        <f>E37/(1+#REF!)</f>
        <v>#REF!</v>
      </c>
      <c r="G37" s="7">
        <f t="shared" si="0"/>
        <v>0</v>
      </c>
      <c r="H37" s="16">
        <f t="shared" si="1"/>
        <v>0</v>
      </c>
      <c r="I37" s="19"/>
      <c r="J37" s="19"/>
      <c r="K37" s="20"/>
      <c r="L37" s="7"/>
      <c r="M37" s="7"/>
      <c r="N37" s="7"/>
      <c r="O37" s="7"/>
      <c r="P37" s="7"/>
      <c r="Q37" s="7"/>
      <c r="R37" s="7"/>
      <c r="S37" s="7"/>
      <c r="T37" s="7"/>
      <c r="U37" s="21"/>
      <c r="V37" s="18">
        <f t="shared" si="2"/>
        <v>0</v>
      </c>
      <c r="W37" s="24"/>
    </row>
    <row r="38" spans="1:23" ht="75.75" customHeight="1" x14ac:dyDescent="0.25">
      <c r="A38" s="6" t="s">
        <v>53</v>
      </c>
      <c r="B38" s="27" t="s">
        <v>95</v>
      </c>
      <c r="C38" s="32">
        <v>10</v>
      </c>
      <c r="D38" s="8" t="s">
        <v>13</v>
      </c>
      <c r="E38" s="12"/>
      <c r="F38" s="13"/>
      <c r="G38" s="7">
        <f t="shared" si="0"/>
        <v>0</v>
      </c>
      <c r="H38" s="16">
        <f t="shared" si="1"/>
        <v>0</v>
      </c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3"/>
      <c r="V38" s="18">
        <f t="shared" si="2"/>
        <v>0</v>
      </c>
      <c r="W38" s="24"/>
    </row>
    <row r="39" spans="1:23" ht="37.5" customHeight="1" x14ac:dyDescent="0.25">
      <c r="A39" s="6" t="s">
        <v>54</v>
      </c>
      <c r="B39" s="28" t="s">
        <v>149</v>
      </c>
      <c r="C39" s="32">
        <v>0</v>
      </c>
      <c r="D39" s="8" t="s">
        <v>13</v>
      </c>
      <c r="E39" s="12"/>
      <c r="F39" s="13"/>
      <c r="G39" s="7">
        <f t="shared" si="0"/>
        <v>0</v>
      </c>
      <c r="H39" s="16">
        <f t="shared" si="1"/>
        <v>0</v>
      </c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3"/>
      <c r="V39" s="18">
        <f t="shared" si="2"/>
        <v>0</v>
      </c>
      <c r="W39" s="24"/>
    </row>
    <row r="40" spans="1:23" ht="96.75" customHeight="1" x14ac:dyDescent="0.25">
      <c r="A40" s="6" t="s">
        <v>55</v>
      </c>
      <c r="B40" s="29" t="s">
        <v>96</v>
      </c>
      <c r="C40" s="32">
        <v>0</v>
      </c>
      <c r="D40" s="8" t="s">
        <v>13</v>
      </c>
      <c r="E40" s="12"/>
      <c r="F40" s="13"/>
      <c r="G40" s="7">
        <f t="shared" si="0"/>
        <v>0</v>
      </c>
      <c r="H40" s="16">
        <f t="shared" si="1"/>
        <v>0</v>
      </c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3"/>
      <c r="V40" s="18">
        <f t="shared" si="2"/>
        <v>0</v>
      </c>
      <c r="W40" s="24"/>
    </row>
    <row r="41" spans="1:23" ht="68.25" customHeight="1" x14ac:dyDescent="0.25">
      <c r="A41" s="6" t="s">
        <v>56</v>
      </c>
      <c r="B41" s="29" t="s">
        <v>97</v>
      </c>
      <c r="C41" s="32">
        <v>0</v>
      </c>
      <c r="D41" s="8" t="s">
        <v>13</v>
      </c>
      <c r="E41" s="12"/>
      <c r="F41" s="13"/>
      <c r="G41" s="7">
        <f t="shared" si="0"/>
        <v>0</v>
      </c>
      <c r="H41" s="16">
        <f t="shared" si="1"/>
        <v>0</v>
      </c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3"/>
      <c r="V41" s="18">
        <f t="shared" si="2"/>
        <v>0</v>
      </c>
      <c r="W41" s="24"/>
    </row>
    <row r="42" spans="1:23" ht="34.5" customHeight="1" x14ac:dyDescent="0.25">
      <c r="A42" s="6" t="s">
        <v>57</v>
      </c>
      <c r="B42" s="28" t="s">
        <v>98</v>
      </c>
      <c r="C42" s="32">
        <v>0</v>
      </c>
      <c r="D42" s="8" t="s">
        <v>13</v>
      </c>
      <c r="E42" s="12"/>
      <c r="F42" s="13"/>
      <c r="G42" s="7">
        <f t="shared" si="0"/>
        <v>0</v>
      </c>
      <c r="H42" s="16">
        <f t="shared" si="1"/>
        <v>0</v>
      </c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3"/>
      <c r="V42" s="18">
        <f t="shared" si="2"/>
        <v>0</v>
      </c>
      <c r="W42" s="24"/>
    </row>
    <row r="43" spans="1:23" ht="72.75" customHeight="1" x14ac:dyDescent="0.25">
      <c r="A43" s="6" t="s">
        <v>58</v>
      </c>
      <c r="B43" s="27" t="s">
        <v>150</v>
      </c>
      <c r="C43" s="32">
        <v>8</v>
      </c>
      <c r="D43" s="8" t="s">
        <v>13</v>
      </c>
      <c r="E43" s="12"/>
      <c r="F43" s="13"/>
      <c r="G43" s="7">
        <f t="shared" si="0"/>
        <v>0</v>
      </c>
      <c r="H43" s="16">
        <f t="shared" si="1"/>
        <v>0</v>
      </c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3"/>
      <c r="V43" s="18">
        <f t="shared" si="2"/>
        <v>0</v>
      </c>
      <c r="W43" s="24"/>
    </row>
    <row r="44" spans="1:23" ht="22.5" x14ac:dyDescent="0.25">
      <c r="A44" s="6" t="s">
        <v>59</v>
      </c>
      <c r="B44" s="29" t="s">
        <v>99</v>
      </c>
      <c r="C44" s="32">
        <v>0</v>
      </c>
      <c r="D44" s="8" t="s">
        <v>13</v>
      </c>
      <c r="E44" s="12"/>
      <c r="F44" s="13"/>
      <c r="G44" s="7">
        <f t="shared" si="0"/>
        <v>0</v>
      </c>
      <c r="H44" s="16">
        <f t="shared" si="1"/>
        <v>0</v>
      </c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3"/>
      <c r="V44" s="18">
        <f t="shared" si="2"/>
        <v>0</v>
      </c>
      <c r="W44" s="24"/>
    </row>
    <row r="45" spans="1:23" ht="22.5" x14ac:dyDescent="0.25">
      <c r="A45" s="6" t="s">
        <v>60</v>
      </c>
      <c r="B45" s="27" t="s">
        <v>100</v>
      </c>
      <c r="C45" s="32">
        <v>32</v>
      </c>
      <c r="D45" s="8" t="s">
        <v>13</v>
      </c>
      <c r="E45" s="12"/>
      <c r="F45" s="13"/>
      <c r="G45" s="7">
        <f t="shared" si="0"/>
        <v>0</v>
      </c>
      <c r="H45" s="16">
        <f t="shared" si="1"/>
        <v>0</v>
      </c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3"/>
      <c r="V45" s="18">
        <f t="shared" si="2"/>
        <v>0</v>
      </c>
      <c r="W45" s="24"/>
    </row>
    <row r="46" spans="1:23" ht="45.75" x14ac:dyDescent="0.25">
      <c r="A46" s="6" t="s">
        <v>61</v>
      </c>
      <c r="B46" s="30" t="s">
        <v>101</v>
      </c>
      <c r="C46" s="32">
        <v>10</v>
      </c>
      <c r="D46" s="8" t="s">
        <v>13</v>
      </c>
      <c r="E46" s="12"/>
      <c r="F46" s="13"/>
      <c r="G46" s="7">
        <f t="shared" si="0"/>
        <v>0</v>
      </c>
      <c r="H46" s="16">
        <f t="shared" si="1"/>
        <v>0</v>
      </c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3"/>
      <c r="V46" s="18">
        <f t="shared" si="2"/>
        <v>0</v>
      </c>
      <c r="W46" s="24"/>
    </row>
    <row r="47" spans="1:23" ht="81.75" customHeight="1" x14ac:dyDescent="0.25">
      <c r="A47" s="6" t="s">
        <v>62</v>
      </c>
      <c r="B47" s="30" t="s">
        <v>102</v>
      </c>
      <c r="C47" s="32">
        <v>8</v>
      </c>
      <c r="D47" s="8" t="s">
        <v>13</v>
      </c>
      <c r="E47" s="12"/>
      <c r="F47" s="13"/>
      <c r="G47" s="7">
        <f t="shared" si="0"/>
        <v>0</v>
      </c>
      <c r="H47" s="16">
        <f t="shared" si="1"/>
        <v>0</v>
      </c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3"/>
      <c r="V47" s="18">
        <f t="shared" si="2"/>
        <v>0</v>
      </c>
      <c r="W47" s="24"/>
    </row>
    <row r="48" spans="1:23" ht="25.5" customHeight="1" x14ac:dyDescent="0.25">
      <c r="A48" s="6" t="s">
        <v>63</v>
      </c>
      <c r="B48" s="29" t="s">
        <v>42</v>
      </c>
      <c r="C48" s="32">
        <v>0</v>
      </c>
      <c r="D48" s="8" t="s">
        <v>13</v>
      </c>
      <c r="E48" s="12"/>
      <c r="F48" s="13"/>
      <c r="G48" s="7">
        <f t="shared" si="0"/>
        <v>0</v>
      </c>
      <c r="H48" s="16">
        <f t="shared" si="1"/>
        <v>0</v>
      </c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3"/>
      <c r="V48" s="18">
        <f t="shared" si="2"/>
        <v>0</v>
      </c>
      <c r="W48" s="24"/>
    </row>
    <row r="49" spans="1:23" ht="72" customHeight="1" x14ac:dyDescent="0.25">
      <c r="A49" s="6" t="s">
        <v>64</v>
      </c>
      <c r="B49" s="27" t="s">
        <v>103</v>
      </c>
      <c r="C49" s="32">
        <v>10</v>
      </c>
      <c r="D49" s="8" t="s">
        <v>13</v>
      </c>
      <c r="E49" s="12"/>
      <c r="F49" s="13"/>
      <c r="G49" s="7">
        <f t="shared" si="0"/>
        <v>0</v>
      </c>
      <c r="H49" s="16">
        <f t="shared" si="1"/>
        <v>0</v>
      </c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3"/>
      <c r="V49" s="18">
        <f t="shared" si="2"/>
        <v>0</v>
      </c>
      <c r="W49" s="24"/>
    </row>
    <row r="50" spans="1:23" ht="49.5" customHeight="1" x14ac:dyDescent="0.25">
      <c r="A50" s="6" t="s">
        <v>65</v>
      </c>
      <c r="B50" s="28" t="s">
        <v>104</v>
      </c>
      <c r="C50" s="32">
        <v>0</v>
      </c>
      <c r="D50" s="8" t="s">
        <v>13</v>
      </c>
      <c r="E50" s="12"/>
      <c r="F50" s="13"/>
      <c r="G50" s="7">
        <f t="shared" si="0"/>
        <v>0</v>
      </c>
      <c r="H50" s="16">
        <f t="shared" si="1"/>
        <v>0</v>
      </c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3"/>
      <c r="V50" s="18">
        <f t="shared" si="2"/>
        <v>0</v>
      </c>
      <c r="W50" s="24"/>
    </row>
    <row r="51" spans="1:23" ht="19.5" customHeight="1" x14ac:dyDescent="0.25">
      <c r="A51" s="6" t="s">
        <v>66</v>
      </c>
      <c r="B51" s="29" t="s">
        <v>43</v>
      </c>
      <c r="C51" s="32">
        <v>0</v>
      </c>
      <c r="D51" s="8" t="s">
        <v>52</v>
      </c>
      <c r="E51" s="12"/>
      <c r="F51" s="13"/>
      <c r="G51" s="7">
        <f t="shared" si="0"/>
        <v>0</v>
      </c>
      <c r="H51" s="16">
        <f t="shared" si="1"/>
        <v>0</v>
      </c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3"/>
      <c r="V51" s="18">
        <f t="shared" si="2"/>
        <v>0</v>
      </c>
      <c r="W51" s="24"/>
    </row>
    <row r="52" spans="1:23" ht="74.25" customHeight="1" x14ac:dyDescent="0.25">
      <c r="A52" s="6" t="s">
        <v>67</v>
      </c>
      <c r="B52" s="27" t="s">
        <v>105</v>
      </c>
      <c r="C52" s="32">
        <v>10</v>
      </c>
      <c r="D52" s="8" t="s">
        <v>13</v>
      </c>
      <c r="E52" s="12"/>
      <c r="F52" s="13"/>
      <c r="G52" s="7">
        <f t="shared" si="0"/>
        <v>0</v>
      </c>
      <c r="H52" s="16">
        <f t="shared" si="1"/>
        <v>0</v>
      </c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3"/>
      <c r="V52" s="18">
        <f t="shared" si="2"/>
        <v>0</v>
      </c>
      <c r="W52" s="24"/>
    </row>
    <row r="53" spans="1:23" ht="41.25" customHeight="1" x14ac:dyDescent="0.25">
      <c r="A53" s="6" t="s">
        <v>68</v>
      </c>
      <c r="B53" s="31" t="s">
        <v>106</v>
      </c>
      <c r="C53" s="32">
        <v>10</v>
      </c>
      <c r="D53" s="8" t="s">
        <v>13</v>
      </c>
      <c r="E53" s="12"/>
      <c r="F53" s="13"/>
      <c r="G53" s="7">
        <f t="shared" si="0"/>
        <v>0</v>
      </c>
      <c r="H53" s="16">
        <f t="shared" si="1"/>
        <v>0</v>
      </c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3"/>
      <c r="V53" s="18">
        <f t="shared" si="2"/>
        <v>0</v>
      </c>
      <c r="W53" s="24"/>
    </row>
    <row r="54" spans="1:23" ht="72" customHeight="1" x14ac:dyDescent="0.25">
      <c r="A54" s="6" t="s">
        <v>69</v>
      </c>
      <c r="B54" s="27" t="s">
        <v>124</v>
      </c>
      <c r="C54" s="32">
        <v>5</v>
      </c>
      <c r="D54" s="8" t="s">
        <v>13</v>
      </c>
      <c r="E54" s="12"/>
      <c r="F54" s="13"/>
      <c r="G54" s="7">
        <f t="shared" si="0"/>
        <v>0</v>
      </c>
      <c r="H54" s="16">
        <f t="shared" si="1"/>
        <v>0</v>
      </c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3"/>
      <c r="V54" s="18">
        <f t="shared" si="2"/>
        <v>0</v>
      </c>
      <c r="W54" s="24"/>
    </row>
    <row r="55" spans="1:23" x14ac:dyDescent="0.25">
      <c r="A55" s="6" t="s">
        <v>70</v>
      </c>
      <c r="B55" s="29" t="s">
        <v>44</v>
      </c>
      <c r="C55" s="32">
        <v>0</v>
      </c>
      <c r="D55" s="8" t="s">
        <v>13</v>
      </c>
      <c r="E55" s="12"/>
      <c r="F55" s="13"/>
      <c r="G55" s="7">
        <f t="shared" si="0"/>
        <v>0</v>
      </c>
      <c r="H55" s="16">
        <f t="shared" si="1"/>
        <v>0</v>
      </c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3"/>
      <c r="V55" s="18">
        <f t="shared" si="2"/>
        <v>0</v>
      </c>
      <c r="W55" s="24"/>
    </row>
    <row r="56" spans="1:23" x14ac:dyDescent="0.25">
      <c r="A56" s="6" t="s">
        <v>71</v>
      </c>
      <c r="B56" s="29" t="s">
        <v>45</v>
      </c>
      <c r="C56" s="32">
        <v>0</v>
      </c>
      <c r="D56" s="8" t="s">
        <v>13</v>
      </c>
      <c r="E56" s="12"/>
      <c r="F56" s="13"/>
      <c r="G56" s="7">
        <f t="shared" si="0"/>
        <v>0</v>
      </c>
      <c r="H56" s="16">
        <f t="shared" si="1"/>
        <v>0</v>
      </c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3"/>
      <c r="V56" s="18">
        <f t="shared" si="2"/>
        <v>0</v>
      </c>
      <c r="W56" s="24"/>
    </row>
    <row r="57" spans="1:23" ht="61.5" customHeight="1" x14ac:dyDescent="0.25">
      <c r="A57" s="6" t="s">
        <v>72</v>
      </c>
      <c r="B57" s="27" t="s">
        <v>107</v>
      </c>
      <c r="C57" s="32">
        <v>0</v>
      </c>
      <c r="D57" s="8" t="s">
        <v>13</v>
      </c>
      <c r="E57" s="12"/>
      <c r="F57" s="13"/>
      <c r="G57" s="7">
        <f t="shared" si="0"/>
        <v>0</v>
      </c>
      <c r="H57" s="16">
        <f t="shared" si="1"/>
        <v>0</v>
      </c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3"/>
      <c r="V57" s="18">
        <f t="shared" si="2"/>
        <v>0</v>
      </c>
      <c r="W57" s="24"/>
    </row>
    <row r="58" spans="1:23" ht="46.5" customHeight="1" x14ac:dyDescent="0.25">
      <c r="A58" s="6" t="s">
        <v>73</v>
      </c>
      <c r="B58" s="27" t="s">
        <v>108</v>
      </c>
      <c r="C58" s="32">
        <v>0</v>
      </c>
      <c r="D58" s="8" t="s">
        <v>13</v>
      </c>
      <c r="E58" s="12"/>
      <c r="F58" s="13"/>
      <c r="G58" s="7">
        <f t="shared" si="0"/>
        <v>0</v>
      </c>
      <c r="H58" s="16">
        <f t="shared" si="1"/>
        <v>0</v>
      </c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3"/>
      <c r="V58" s="18">
        <f t="shared" si="2"/>
        <v>0</v>
      </c>
      <c r="W58" s="24"/>
    </row>
    <row r="59" spans="1:23" ht="44.25" customHeight="1" x14ac:dyDescent="0.25">
      <c r="A59" s="6" t="s">
        <v>74</v>
      </c>
      <c r="B59" s="27" t="s">
        <v>46</v>
      </c>
      <c r="C59" s="32">
        <v>0</v>
      </c>
      <c r="D59" s="8" t="s">
        <v>13</v>
      </c>
      <c r="E59" s="12"/>
      <c r="F59" s="13"/>
      <c r="G59" s="7">
        <f t="shared" si="0"/>
        <v>0</v>
      </c>
      <c r="H59" s="16">
        <f t="shared" si="1"/>
        <v>0</v>
      </c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3"/>
      <c r="V59" s="18">
        <f t="shared" si="2"/>
        <v>0</v>
      </c>
      <c r="W59" s="24"/>
    </row>
    <row r="60" spans="1:23" ht="54.75" customHeight="1" x14ac:dyDescent="0.25">
      <c r="A60" s="6" t="s">
        <v>75</v>
      </c>
      <c r="B60" s="27" t="s">
        <v>109</v>
      </c>
      <c r="C60" s="32">
        <v>0</v>
      </c>
      <c r="D60" s="8" t="s">
        <v>13</v>
      </c>
      <c r="E60" s="12"/>
      <c r="F60" s="13"/>
      <c r="G60" s="7">
        <f t="shared" si="0"/>
        <v>0</v>
      </c>
      <c r="H60" s="16">
        <f t="shared" si="1"/>
        <v>0</v>
      </c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23"/>
      <c r="V60" s="18">
        <f t="shared" si="2"/>
        <v>0</v>
      </c>
      <c r="W60" s="24"/>
    </row>
    <row r="61" spans="1:23" ht="23.25" x14ac:dyDescent="0.25">
      <c r="A61" s="6" t="s">
        <v>76</v>
      </c>
      <c r="B61" s="30" t="s">
        <v>110</v>
      </c>
      <c r="C61" s="32">
        <v>0</v>
      </c>
      <c r="D61" s="8" t="s">
        <v>13</v>
      </c>
      <c r="E61" s="12"/>
      <c r="F61" s="13"/>
      <c r="G61" s="7">
        <f t="shared" si="0"/>
        <v>0</v>
      </c>
      <c r="H61" s="16">
        <f t="shared" si="1"/>
        <v>0</v>
      </c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3"/>
      <c r="V61" s="18">
        <f t="shared" si="2"/>
        <v>0</v>
      </c>
      <c r="W61" s="24"/>
    </row>
    <row r="62" spans="1:23" x14ac:dyDescent="0.25">
      <c r="A62" s="6" t="s">
        <v>77</v>
      </c>
      <c r="B62" s="29" t="s">
        <v>47</v>
      </c>
      <c r="C62" s="32">
        <v>0</v>
      </c>
      <c r="D62" s="8" t="s">
        <v>13</v>
      </c>
      <c r="E62" s="12"/>
      <c r="F62" s="13"/>
      <c r="G62" s="7">
        <f t="shared" si="0"/>
        <v>0</v>
      </c>
      <c r="H62" s="16">
        <f t="shared" si="1"/>
        <v>0</v>
      </c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3"/>
      <c r="V62" s="18">
        <f t="shared" si="2"/>
        <v>0</v>
      </c>
      <c r="W62" s="24"/>
    </row>
    <row r="63" spans="1:23" ht="32.25" x14ac:dyDescent="0.25">
      <c r="A63" s="6" t="s">
        <v>78</v>
      </c>
      <c r="B63" s="27" t="s">
        <v>111</v>
      </c>
      <c r="C63" s="32">
        <v>0</v>
      </c>
      <c r="D63" s="8" t="s">
        <v>13</v>
      </c>
      <c r="E63" s="12"/>
      <c r="F63" s="13"/>
      <c r="G63" s="7">
        <f t="shared" si="0"/>
        <v>0</v>
      </c>
      <c r="H63" s="16">
        <f t="shared" si="1"/>
        <v>0</v>
      </c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3"/>
      <c r="V63" s="18">
        <f t="shared" si="2"/>
        <v>0</v>
      </c>
      <c r="W63" s="24"/>
    </row>
    <row r="64" spans="1:23" ht="32.25" x14ac:dyDescent="0.25">
      <c r="A64" s="6" t="s">
        <v>79</v>
      </c>
      <c r="B64" s="27" t="s">
        <v>112</v>
      </c>
      <c r="C64" s="32">
        <v>0</v>
      </c>
      <c r="D64" s="8" t="s">
        <v>13</v>
      </c>
      <c r="E64" s="12"/>
      <c r="F64" s="13"/>
      <c r="G64" s="7">
        <f t="shared" si="0"/>
        <v>0</v>
      </c>
      <c r="H64" s="16">
        <f t="shared" si="1"/>
        <v>0</v>
      </c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23"/>
      <c r="V64" s="18">
        <f t="shared" si="2"/>
        <v>0</v>
      </c>
      <c r="W64" s="24"/>
    </row>
    <row r="65" spans="1:23" ht="54.75" customHeight="1" x14ac:dyDescent="0.25">
      <c r="A65" s="6" t="s">
        <v>80</v>
      </c>
      <c r="B65" s="27" t="s">
        <v>113</v>
      </c>
      <c r="C65" s="32">
        <v>0</v>
      </c>
      <c r="D65" s="8" t="s">
        <v>13</v>
      </c>
      <c r="E65" s="12"/>
      <c r="F65" s="13"/>
      <c r="G65" s="7">
        <f t="shared" si="0"/>
        <v>0</v>
      </c>
      <c r="H65" s="16">
        <f t="shared" si="1"/>
        <v>0</v>
      </c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3"/>
      <c r="V65" s="18">
        <f t="shared" si="2"/>
        <v>0</v>
      </c>
      <c r="W65" s="24"/>
    </row>
    <row r="66" spans="1:23" x14ac:dyDescent="0.25">
      <c r="A66" s="6" t="s">
        <v>81</v>
      </c>
      <c r="B66" s="29" t="s">
        <v>48</v>
      </c>
      <c r="C66" s="32">
        <v>0</v>
      </c>
      <c r="D66" s="8" t="s">
        <v>13</v>
      </c>
      <c r="E66" s="12"/>
      <c r="F66" s="13"/>
      <c r="G66" s="7">
        <f t="shared" si="0"/>
        <v>0</v>
      </c>
      <c r="H66" s="16">
        <f t="shared" si="1"/>
        <v>0</v>
      </c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3"/>
      <c r="V66" s="18">
        <f t="shared" si="2"/>
        <v>0</v>
      </c>
      <c r="W66" s="24"/>
    </row>
    <row r="67" spans="1:23" x14ac:dyDescent="0.25">
      <c r="A67" s="6" t="s">
        <v>82</v>
      </c>
      <c r="B67" s="28" t="s">
        <v>151</v>
      </c>
      <c r="C67" s="32">
        <v>0</v>
      </c>
      <c r="D67" s="8" t="s">
        <v>13</v>
      </c>
      <c r="E67" s="12"/>
      <c r="F67" s="13"/>
      <c r="G67" s="7">
        <f t="shared" si="0"/>
        <v>0</v>
      </c>
      <c r="H67" s="16">
        <f t="shared" si="1"/>
        <v>0</v>
      </c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3"/>
      <c r="V67" s="18">
        <f t="shared" si="2"/>
        <v>0</v>
      </c>
      <c r="W67" s="24"/>
    </row>
    <row r="68" spans="1:23" ht="42.75" customHeight="1" x14ac:dyDescent="0.25">
      <c r="A68" s="6" t="s">
        <v>83</v>
      </c>
      <c r="B68" s="27" t="s">
        <v>114</v>
      </c>
      <c r="C68" s="32">
        <v>0</v>
      </c>
      <c r="D68" s="8" t="s">
        <v>13</v>
      </c>
      <c r="E68" s="12"/>
      <c r="F68" s="13"/>
      <c r="G68" s="7">
        <f t="shared" si="0"/>
        <v>0</v>
      </c>
      <c r="H68" s="16">
        <f t="shared" si="1"/>
        <v>0</v>
      </c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3"/>
      <c r="V68" s="18">
        <f t="shared" si="2"/>
        <v>0</v>
      </c>
      <c r="W68" s="24"/>
    </row>
    <row r="69" spans="1:23" x14ac:dyDescent="0.25">
      <c r="A69" s="6" t="s">
        <v>84</v>
      </c>
      <c r="B69" s="29" t="s">
        <v>49</v>
      </c>
      <c r="C69" s="32">
        <v>0</v>
      </c>
      <c r="D69" s="8" t="s">
        <v>13</v>
      </c>
      <c r="E69" s="12"/>
      <c r="F69" s="13"/>
      <c r="G69" s="7">
        <f t="shared" si="0"/>
        <v>0</v>
      </c>
      <c r="H69" s="16">
        <f t="shared" si="1"/>
        <v>0</v>
      </c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3"/>
      <c r="V69" s="18">
        <f t="shared" si="2"/>
        <v>0</v>
      </c>
      <c r="W69" s="24"/>
    </row>
    <row r="70" spans="1:23" x14ac:dyDescent="0.25">
      <c r="A70" s="6" t="s">
        <v>85</v>
      </c>
      <c r="B70" s="29" t="s">
        <v>50</v>
      </c>
      <c r="C70" s="32">
        <v>0</v>
      </c>
      <c r="D70" s="8" t="s">
        <v>13</v>
      </c>
      <c r="E70" s="12"/>
      <c r="F70" s="13"/>
      <c r="G70" s="7">
        <f t="shared" si="0"/>
        <v>0</v>
      </c>
      <c r="H70" s="16">
        <f t="shared" si="1"/>
        <v>0</v>
      </c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3"/>
      <c r="V70" s="18">
        <f t="shared" si="2"/>
        <v>0</v>
      </c>
      <c r="W70" s="24"/>
    </row>
    <row r="71" spans="1:23" x14ac:dyDescent="0.25">
      <c r="A71" s="6" t="s">
        <v>86</v>
      </c>
      <c r="B71" s="29" t="s">
        <v>51</v>
      </c>
      <c r="C71" s="32">
        <v>0</v>
      </c>
      <c r="D71" s="8" t="s">
        <v>13</v>
      </c>
      <c r="E71" s="12"/>
      <c r="F71" s="13"/>
      <c r="G71" s="7">
        <f t="shared" si="0"/>
        <v>0</v>
      </c>
      <c r="H71" s="16">
        <f t="shared" si="1"/>
        <v>0</v>
      </c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3"/>
      <c r="V71" s="18">
        <f t="shared" si="2"/>
        <v>0</v>
      </c>
      <c r="W71" s="24"/>
    </row>
    <row r="72" spans="1:23" ht="65.25" customHeight="1" x14ac:dyDescent="0.25">
      <c r="A72" s="6" t="s">
        <v>87</v>
      </c>
      <c r="B72" s="30" t="s">
        <v>115</v>
      </c>
      <c r="C72" s="32">
        <v>0</v>
      </c>
      <c r="D72" s="8" t="s">
        <v>13</v>
      </c>
      <c r="E72" s="12"/>
      <c r="F72" s="13"/>
      <c r="G72" s="7">
        <f t="shared" si="0"/>
        <v>0</v>
      </c>
      <c r="H72" s="16">
        <f t="shared" si="1"/>
        <v>0</v>
      </c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3"/>
      <c r="V72" s="18">
        <f t="shared" si="2"/>
        <v>0</v>
      </c>
      <c r="W72" s="24"/>
    </row>
    <row r="73" spans="1:23" ht="69" customHeight="1" x14ac:dyDescent="0.25">
      <c r="A73" s="6" t="s">
        <v>88</v>
      </c>
      <c r="B73" s="27" t="s">
        <v>116</v>
      </c>
      <c r="C73" s="32">
        <v>0</v>
      </c>
      <c r="D73" s="8" t="s">
        <v>13</v>
      </c>
      <c r="E73" s="12"/>
      <c r="F73" s="13"/>
      <c r="G73" s="7">
        <f t="shared" si="0"/>
        <v>0</v>
      </c>
      <c r="H73" s="16">
        <f t="shared" si="1"/>
        <v>0</v>
      </c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3"/>
      <c r="V73" s="18">
        <f t="shared" si="2"/>
        <v>0</v>
      </c>
      <c r="W73" s="24"/>
    </row>
    <row r="74" spans="1:23" ht="50.25" customHeight="1" x14ac:dyDescent="0.25">
      <c r="A74" s="6" t="s">
        <v>89</v>
      </c>
      <c r="B74" s="27" t="s">
        <v>117</v>
      </c>
      <c r="C74" s="32">
        <v>0</v>
      </c>
      <c r="D74" s="8" t="s">
        <v>13</v>
      </c>
      <c r="E74" s="12"/>
      <c r="F74" s="13"/>
      <c r="G74" s="7">
        <f t="shared" si="0"/>
        <v>0</v>
      </c>
      <c r="H74" s="16">
        <f t="shared" si="1"/>
        <v>0</v>
      </c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3"/>
      <c r="V74" s="18">
        <f t="shared" si="2"/>
        <v>0</v>
      </c>
      <c r="W74" s="24"/>
    </row>
    <row r="75" spans="1:23" ht="33.75" customHeight="1" x14ac:dyDescent="0.25">
      <c r="A75" s="6" t="s">
        <v>90</v>
      </c>
      <c r="B75" s="27" t="s">
        <v>118</v>
      </c>
      <c r="C75" s="32">
        <v>0</v>
      </c>
      <c r="D75" s="8" t="s">
        <v>52</v>
      </c>
      <c r="E75" s="12"/>
      <c r="F75" s="13"/>
      <c r="G75" s="7">
        <f t="shared" si="0"/>
        <v>0</v>
      </c>
      <c r="H75" s="16">
        <f t="shared" si="1"/>
        <v>0</v>
      </c>
      <c r="I75" s="22"/>
      <c r="J75" s="22"/>
      <c r="K75" s="22"/>
      <c r="L75" s="22"/>
      <c r="M75" s="22"/>
      <c r="N75" s="22"/>
      <c r="O75" s="22"/>
      <c r="P75" s="22"/>
      <c r="Q75" s="22"/>
      <c r="R75" s="22"/>
      <c r="S75" s="22"/>
      <c r="T75" s="22"/>
      <c r="U75" s="23"/>
      <c r="V75" s="18">
        <f t="shared" si="2"/>
        <v>0</v>
      </c>
      <c r="W75" s="24"/>
    </row>
    <row r="76" spans="1:23" ht="43.5" customHeight="1" x14ac:dyDescent="0.25">
      <c r="A76" s="6" t="s">
        <v>91</v>
      </c>
      <c r="B76" s="31" t="s">
        <v>119</v>
      </c>
      <c r="C76" s="32">
        <v>0</v>
      </c>
      <c r="D76" s="8" t="s">
        <v>13</v>
      </c>
      <c r="E76" s="12"/>
      <c r="F76" s="13"/>
      <c r="G76" s="7">
        <f t="shared" ref="G76" si="3">E76/(1+W76)</f>
        <v>0</v>
      </c>
      <c r="H76" s="16">
        <f t="shared" ref="H76" si="4">C76*E76</f>
        <v>0</v>
      </c>
      <c r="I76" s="22"/>
      <c r="J76" s="22"/>
      <c r="K76" s="22"/>
      <c r="L76" s="22"/>
      <c r="M76" s="22"/>
      <c r="N76" s="22"/>
      <c r="O76" s="22"/>
      <c r="P76" s="22"/>
      <c r="Q76" s="22"/>
      <c r="R76" s="22"/>
      <c r="S76" s="22"/>
      <c r="T76" s="22"/>
      <c r="U76" s="23"/>
      <c r="V76" s="18">
        <f t="shared" ref="V76" si="5">C76*G76</f>
        <v>0</v>
      </c>
      <c r="W76" s="24"/>
    </row>
    <row r="77" spans="1:23" ht="15.75" x14ac:dyDescent="0.25">
      <c r="A77" s="33" t="s">
        <v>120</v>
      </c>
      <c r="B77" s="34"/>
      <c r="C77" s="34"/>
      <c r="D77" s="34"/>
      <c r="E77" s="34"/>
      <c r="F77" s="34"/>
      <c r="G77" s="35"/>
      <c r="H77" s="14">
        <f>SUM(H11:H76)</f>
        <v>0</v>
      </c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7">
        <f>SUM(V11:V76)</f>
        <v>0</v>
      </c>
      <c r="W77" s="10"/>
    </row>
    <row r="78" spans="1:23" x14ac:dyDescent="0.25">
      <c r="V78" s="11"/>
    </row>
    <row r="79" spans="1:23" x14ac:dyDescent="0.25">
      <c r="V79" s="11"/>
    </row>
    <row r="80" spans="1:23" x14ac:dyDescent="0.25">
      <c r="V80" s="11"/>
    </row>
    <row r="81" spans="5:22" x14ac:dyDescent="0.25">
      <c r="V81" s="11"/>
    </row>
    <row r="82" spans="5:22" x14ac:dyDescent="0.25">
      <c r="V82" s="11"/>
    </row>
    <row r="84" spans="5:22" ht="15.75" x14ac:dyDescent="0.25">
      <c r="E84" s="9"/>
    </row>
  </sheetData>
  <sheetProtection password="CB01" sheet="1" objects="1" scenarios="1" selectLockedCells="1"/>
  <mergeCells count="14">
    <mergeCell ref="A77:G77"/>
    <mergeCell ref="A1:W1"/>
    <mergeCell ref="A2:W2"/>
    <mergeCell ref="H10:U10"/>
    <mergeCell ref="A7:W7"/>
    <mergeCell ref="A8:W8"/>
    <mergeCell ref="C3:W3"/>
    <mergeCell ref="A3:B3"/>
    <mergeCell ref="C4:W4"/>
    <mergeCell ref="A4:B4"/>
    <mergeCell ref="C5:W5"/>
    <mergeCell ref="C6:W6"/>
    <mergeCell ref="A5:B5"/>
    <mergeCell ref="A6:B6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Część 4 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a.stys</dc:creator>
  <cp:lastModifiedBy>a.stys</cp:lastModifiedBy>
  <cp:lastPrinted>2022-07-19T07:34:56Z</cp:lastPrinted>
  <dcterms:created xsi:type="dcterms:W3CDTF">2021-12-30T11:32:54Z</dcterms:created>
  <dcterms:modified xsi:type="dcterms:W3CDTF">2022-07-19T07:36:10Z</dcterms:modified>
</cp:coreProperties>
</file>