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2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G12" i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77" i="1"/>
  <c r="V77" i="1" s="1"/>
  <c r="G78" i="1"/>
  <c r="V78" i="1" s="1"/>
  <c r="G79" i="1"/>
  <c r="V79" i="1" s="1"/>
  <c r="G80" i="1"/>
  <c r="V80" i="1" s="1"/>
  <c r="G81" i="1"/>
  <c r="V81" i="1" s="1"/>
  <c r="G82" i="1"/>
  <c r="V82" i="1" s="1"/>
  <c r="G83" i="1"/>
  <c r="V83" i="1" s="1"/>
  <c r="G84" i="1"/>
  <c r="V84" i="1" s="1"/>
  <c r="G85" i="1"/>
  <c r="V85" i="1" s="1"/>
  <c r="G86" i="1"/>
  <c r="V86" i="1" s="1"/>
  <c r="G87" i="1"/>
  <c r="V87" i="1" s="1"/>
  <c r="G88" i="1"/>
  <c r="V88" i="1" s="1"/>
  <c r="G89" i="1"/>
  <c r="V89" i="1" s="1"/>
  <c r="G90" i="1"/>
  <c r="V90" i="1" s="1"/>
  <c r="G91" i="1"/>
  <c r="V91" i="1" s="1"/>
  <c r="G92" i="1"/>
  <c r="V92" i="1" s="1"/>
  <c r="G93" i="1"/>
  <c r="V93" i="1" s="1"/>
  <c r="G94" i="1"/>
  <c r="V94" i="1" s="1"/>
  <c r="G95" i="1"/>
  <c r="V95" i="1" s="1"/>
  <c r="G96" i="1"/>
  <c r="V96" i="1" s="1"/>
  <c r="G97" i="1"/>
  <c r="V97" i="1" s="1"/>
  <c r="G98" i="1"/>
  <c r="V98" i="1" s="1"/>
  <c r="G99" i="1"/>
  <c r="V99" i="1" s="1"/>
  <c r="G100" i="1"/>
  <c r="V100" i="1" s="1"/>
  <c r="G101" i="1"/>
  <c r="V101" i="1" s="1"/>
  <c r="G102" i="1"/>
  <c r="V102" i="1" s="1"/>
  <c r="G103" i="1"/>
  <c r="V103" i="1" s="1"/>
  <c r="G104" i="1"/>
  <c r="V104" i="1" s="1"/>
  <c r="G105" i="1"/>
  <c r="V105" i="1" s="1"/>
  <c r="G106" i="1"/>
  <c r="V106" i="1" s="1"/>
  <c r="G107" i="1"/>
  <c r="V107" i="1" s="1"/>
  <c r="G108" i="1"/>
  <c r="V108" i="1" s="1"/>
  <c r="G109" i="1"/>
  <c r="V109" i="1" s="1"/>
  <c r="G110" i="1"/>
  <c r="V110" i="1" s="1"/>
  <c r="G111" i="1"/>
  <c r="V111" i="1" s="1"/>
  <c r="G112" i="1"/>
  <c r="V112" i="1" s="1"/>
  <c r="G113" i="1"/>
  <c r="V113" i="1" s="1"/>
  <c r="G114" i="1"/>
  <c r="V114" i="1" s="1"/>
  <c r="G115" i="1"/>
  <c r="V115" i="1" s="1"/>
  <c r="G116" i="1"/>
  <c r="V116" i="1" s="1"/>
  <c r="G117" i="1"/>
  <c r="V117" i="1" s="1"/>
  <c r="G118" i="1"/>
  <c r="V118" i="1" s="1"/>
  <c r="G11" i="1" l="1"/>
  <c r="V11" i="1" s="1"/>
  <c r="V119" i="1" s="1"/>
  <c r="H11" i="1" l="1"/>
  <c r="H119" i="1" s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<sst xmlns="http://schemas.openxmlformats.org/spreadsheetml/2006/main" count="343" uniqueCount="236">
  <si>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</si>
  <si>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</si>
  <si>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</si>
  <si>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</si>
  <si>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</si>
  <si>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</si>
  <si>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</si>
  <si>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</si>
  <si>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</si>
  <si>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</si>
  <si>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</si>
  <si>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</si>
  <si>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</si>
  <si>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</si>
  <si>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</si>
  <si>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</si>
  <si>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</si>
  <si>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</si>
  <si>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</si>
  <si>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</si>
  <si>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</si>
  <si>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</si>
  <si>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</si>
  <si>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</si>
  <si>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</si>
  <si>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</si>
  <si>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</si>
  <si>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</si>
  <si>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</si>
  <si>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</si>
  <si>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</si>
  <si>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</si>
  <si>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</si>
  <si>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</si>
  <si>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</si>
  <si>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</si>
  <si>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</si>
  <si>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</si>
  <si>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</si>
  <si>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</si>
  <si>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</si>
  <si>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</si>
  <si>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</si>
  <si>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</si>
  <si>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</si>
  <si>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</si>
  <si>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</si>
  <si>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</si>
  <si>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</si>
  <si>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</si>
  <si>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</si>
  <si>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</si>
  <si>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</si>
  <si>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</si>
  <si>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</si>
  <si>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</si>
  <si>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</si>
  <si>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</si>
  <si>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</si>
  <si>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</si>
  <si>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</si>
  <si>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</si>
  <si>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</si>
  <si>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</si>
  <si>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</si>
  <si>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</si>
  <si>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</si>
  <si>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</si>
  <si>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</si>
  <si>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</si>
  <si>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</si>
  <si>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</si>
  <si>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</si>
  <si>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</si>
  <si>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</si>
  <si>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</si>
  <si>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</si>
  <si>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</si>
  <si>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</si>
  <si>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</si>
  <si>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</si>
  <si>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RAZEM WARTOŚĆ BRUTTO</t>
  </si>
  <si>
    <t>wartość brutto (PLN)</t>
  </si>
  <si>
    <t>wartość netto (PLN)</t>
  </si>
  <si>
    <t>67.</t>
  </si>
  <si>
    <t xml:space="preserve">Nr postępowania: CUW.271.7.2022                                                                                                                                  Załącznik Nr 3 do SWZ      </t>
  </si>
  <si>
    <t>Część 2   Dostawa artykułów spożywczych do Szkoły Podstawowej im. Henryka Sienkiewicza w Kamionnie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</si>
  <si>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</si>
  <si>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</si>
  <si>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</si>
  <si>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</si>
  <si>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</si>
  <si>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</si>
  <si>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</si>
  <si>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</si>
  <si>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</si>
  <si>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</si>
  <si>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</si>
  <si>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</si>
  <si>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</si>
  <si>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</si>
  <si>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</si>
  <si>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</si>
  <si>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</si>
  <si>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</si>
  <si>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</si>
  <si>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</si>
  <si>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</si>
  <si>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</si>
  <si>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</si>
  <si>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</si>
  <si>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</si>
  <si>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</si>
  <si>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</si>
  <si>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</si>
  <si>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</si>
  <si>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</si>
  <si>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</si>
  <si>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</si>
  <si>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</si>
  <si>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</si>
  <si>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</si>
  <si>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</si>
  <si>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</si>
  <si>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</si>
  <si>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</si>
  <si>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</si>
  <si>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</si>
  <si>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 xml:space="preserve">Ananas puszka 565 g typu M&amp;K lub równoważny    </t>
  </si>
  <si>
    <t>Batonik  25g Flips typu Sante lub równoważne (batonik z płatków do mleka 25g(mąka 33% (pszenna pełnoziarnista 24%, ryżowa, kukurydziana), substancje słodzące: maltitole; syrop cukru inwertowanego, rozpuszczalny błonnik kukurydziany, tłuszcze roślinne (palmowy nieutwardzony, shea), odtłuszczone mleko w proszku 4,4%, kakao 3,4%, substancje utrzymujące wilgoć: glicerol, sorbitole; cukier)</t>
  </si>
  <si>
    <t>Bazylia 10g typu Kamis/Prymat lub równoważne</t>
  </si>
  <si>
    <t>Biszkopty bez cukru 100g typu Polakie Młyny lub równoważne</t>
  </si>
  <si>
    <t>Brzoskwinia puszka 850 g typu M&amp;K lub równoważne</t>
  </si>
  <si>
    <t>Chrupki kukurydziane 15g typu Sante lub równoważne</t>
  </si>
  <si>
    <t>Chrupki kukurydziane 25g  typu Sante lub równoważne</t>
  </si>
  <si>
    <t>Chrupki kukurydziane bananowe 15g</t>
  </si>
  <si>
    <t>Ciastka zbożowe fit 50g typu Sante lub równoważne</t>
  </si>
  <si>
    <t>Ciastko z żurawiną 33g typu Sante lub równoważne</t>
  </si>
  <si>
    <t>Ciecierzyca 500 g typu Piątnica lub równoważna</t>
  </si>
  <si>
    <t>Cukier 1kg</t>
  </si>
  <si>
    <t>Cukier puder 0,5kg</t>
  </si>
  <si>
    <t>Cukier waniliowy 32g</t>
  </si>
  <si>
    <t>Cynamon mielony 15g</t>
  </si>
  <si>
    <t>Czekolada gorzka 100g</t>
  </si>
  <si>
    <t>Drożdże 100g</t>
  </si>
  <si>
    <t>Dżem niskosłodzony 280g różne smaki typu Łowicz lub równoważny</t>
  </si>
  <si>
    <t>Fasola biała średnia 400g torebka</t>
  </si>
  <si>
    <t>Gałka muszkatołowa 9g typu Prymat lub równoważne</t>
  </si>
  <si>
    <t>Groch łuskany 400g połówki</t>
  </si>
  <si>
    <t>Groszek konserwowy 400g typu Pudliszki lub równoważny</t>
  </si>
  <si>
    <t>Herbata ekspresowa 100 szt.typu Lipton lub równoważne</t>
  </si>
  <si>
    <t>Herbata ekspresowa owocowa różne smaki 40g typu Malwa lub równoważne</t>
  </si>
  <si>
    <t>Herbata rumiankowa 20 saszetek typu Vitax lub równoważne</t>
  </si>
  <si>
    <t>Jogurt 115g typu Gratka lub równoważny</t>
  </si>
  <si>
    <t>Jogurt butelka 100G (żywe kultury bakterii, w tym 20 miliardów bakterii Lactobacillus casei oraz witaminy B6 i D, nie zawiera barwników ani aromatów typu Danon Aktimel Danon lub równoważny</t>
  </si>
  <si>
    <t>Jogurt drink 170g  typu Danon lub równoważny</t>
  </si>
  <si>
    <t>Jogurt naturalny 400g typu Bakoma lub równoważny</t>
  </si>
  <si>
    <t>Jogurtowy 120g typu Polskie smaki lub równoważny</t>
  </si>
  <si>
    <t>Kakao 180g tpu Wedel lub równoważne</t>
  </si>
  <si>
    <t>Kapusta kiszona 1kg</t>
  </si>
  <si>
    <t>Kasza gryczana  400g      ( 4x100g saszetki) prażona typu Kupiec lub równoważna</t>
  </si>
  <si>
    <t xml:space="preserve">Kasza jaglana 400g </t>
  </si>
  <si>
    <t>Kasza jęczmienna 400g (4x100g saszetki)  typu Szczytno lub równoważna</t>
  </si>
  <si>
    <t>Kasza kukurydziana 350g</t>
  </si>
  <si>
    <t>Kasza manna 1kg</t>
  </si>
  <si>
    <t>Kasza pęczak 400g (4x100 saszetki) typu Kupiec lub równoważna</t>
  </si>
  <si>
    <t>Kawa zbożowa rozpuszczalna 150G g typu Inka lub równoważne</t>
  </si>
  <si>
    <t>Ketchup Pudliszek 275 g dla dzieci lub równoważny</t>
  </si>
  <si>
    <t>Kompot owocowy różne smaki 860g typu Global lub równoważny</t>
  </si>
  <si>
    <t>Koncentrat pomidorowy 30% 190g typu Łowicz lub równoważny</t>
  </si>
  <si>
    <t>Kukurydza konserwowa 400g typu Pudliszki lub równoważna</t>
  </si>
  <si>
    <t>Liść laurowy 6g typu Kamis lub równoważne</t>
  </si>
  <si>
    <t>Majeranek 9g typu Kamis lub równoważne</t>
  </si>
  <si>
    <t>Majonez 310 ml typu Kielecki lub równoważny</t>
  </si>
  <si>
    <t>Makaron 500g różne rodzaje typu Lubella lub równoważny</t>
  </si>
  <si>
    <t>Makaron do spaghetti 500g typu Lubella lub równoważny</t>
  </si>
  <si>
    <t xml:space="preserve">Makaron gwiazdka 250 g </t>
  </si>
  <si>
    <t>Makaron krajanka, kokardki 400g tpu Lubella lub równoważny</t>
  </si>
  <si>
    <t>Makaron łazanki 0,5kg typu Lubella lub równoważny</t>
  </si>
  <si>
    <t>Makaron nitki 250g typu Goliard lub równoważny</t>
  </si>
  <si>
    <t>Masło stołowe 200g (zawartość tłuszczu 82%) typu Garwolin lub równoważne</t>
  </si>
  <si>
    <t>Mąka pszenna typ 500 1kg typu Kurpiowska lub równoważna</t>
  </si>
  <si>
    <t>Mąka ziemniaczana 1kg</t>
  </si>
  <si>
    <t>Mąka żytnia razowa 1 kg</t>
  </si>
  <si>
    <t>Mięta ekspresowa saszetki 20 szt. typu Herbapol lub równoważne</t>
  </si>
  <si>
    <t>Miód prawdziwy wielokwiatowy 375g</t>
  </si>
  <si>
    <t>Mleko 2% 1l karton</t>
  </si>
  <si>
    <t>Morela suszona 100 g</t>
  </si>
  <si>
    <t>Musli 350 g różne rodzaje typu Sante lub równoważne</t>
  </si>
  <si>
    <t>Musztarda francuska 185g typu Kamis lub równoważne</t>
  </si>
  <si>
    <t>Ogórek kiszony 1kg</t>
  </si>
  <si>
    <t>Ogórek konserwowy 880g typu Orzech lub równoważny</t>
  </si>
  <si>
    <t>Olej rzepakowy 0,9L  typu Mazowiecki lub równoważny</t>
  </si>
  <si>
    <t>Olej rzepakowy 3L typu Kujawski lub równoważny</t>
  </si>
  <si>
    <t>Oliwa z oliwek 1l</t>
  </si>
  <si>
    <t>Oregano 10g typu Kamis lub równoważne</t>
  </si>
  <si>
    <t>Papryka ostra 20g typu Kamis lub równoważne</t>
  </si>
  <si>
    <t>Papryka słodka  20g typu Kamis lub równoważne</t>
  </si>
  <si>
    <t>Pieprz cytrynowy 20g typu Kamis lub równoważne</t>
  </si>
  <si>
    <t>Pieprz czarny mielony 20g typu Kamis lub równoważne</t>
  </si>
  <si>
    <t>Pieprz czarny ziarnisty 20g typu Kamis lub równoważny</t>
  </si>
  <si>
    <t>Pieprz kolorowy ziarenka 16g typu Kamis lub równoważne</t>
  </si>
  <si>
    <t>Pieprz ziołowy 20g typu Kamis lub równoważne</t>
  </si>
  <si>
    <t>Płatki jęczmienne błyskawiczne 500g</t>
  </si>
  <si>
    <t>Płatki kukurydziane 600g typu Corn Flakes lub równoważne</t>
  </si>
  <si>
    <t>Płatki owsiane zwykłe 500g</t>
  </si>
  <si>
    <t>Pomidory suszone w słoiku 280 g</t>
  </si>
  <si>
    <t>Pomidory w puszce krojone bez skóry 400 g</t>
  </si>
  <si>
    <t>Rodzynki sułtańskie  100g</t>
  </si>
  <si>
    <t>Ryż biały długoziarnisty 400g (4x100g saszetki) typu Britta lub równoważny</t>
  </si>
  <si>
    <t>Ryż brązowy 400g ( 4x100g saszetki)</t>
  </si>
  <si>
    <t>Ser żółty plastry 100g różny</t>
  </si>
  <si>
    <t>Sezam 100 g</t>
  </si>
  <si>
    <t>Słonecznik łuskany 150 g</t>
  </si>
  <si>
    <t xml:space="preserve">Soczek Kubuś w Butelce 300 ml 100% plastik </t>
  </si>
  <si>
    <t>Sok 100%  200 ml kartonik - z zagęszczonych soków i przecierów owocowych (różne smaki) typu Cymes lub równoważny</t>
  </si>
  <si>
    <t>Sos chiński  500g typu Łowicz lub równoważny</t>
  </si>
  <si>
    <t>Sos do spaghetti 500g typu Łowicz lub równoważny</t>
  </si>
  <si>
    <t>Sól morska  o niskiej zawartości sodu 1kg typu Fita lub równoważna</t>
  </si>
  <si>
    <t>Szczaw konserwowy 285 typu Global lub równoważny</t>
  </si>
  <si>
    <t>Śmietana 12% karton 500ml</t>
  </si>
  <si>
    <t>Śmietana 400 ml 18% typu  Piątnica lub równoważny</t>
  </si>
  <si>
    <t>Śmietana karton 30% 500ml typu Łaciata lub równoważna</t>
  </si>
  <si>
    <t>Twaróg półtłusty mielony 1kg typu Kosów Lacki lub równoważny</t>
  </si>
  <si>
    <t>Twaróg półtłusty niemielony 1kg (kostka) typu Kosów Lacki lub równoważny</t>
  </si>
  <si>
    <t>Tymianek 10g Kamis lub równoważny</t>
  </si>
  <si>
    <t>Wafelki ''andruty''20g typu Krasnal lub równoważne</t>
  </si>
  <si>
    <t>Wafle ryżowe 15g typu Sante lub równoważne</t>
  </si>
  <si>
    <t>Wafle ryżowe z amarantusem 15 g typu Sante lub równoważne</t>
  </si>
  <si>
    <t>Woda gazowana 1,5l</t>
  </si>
  <si>
    <t>Zacierka 250g typu Goliard lub równoważna</t>
  </si>
  <si>
    <t>Ziele angielskie 15g  typu Kamis lub równoważne</t>
  </si>
  <si>
    <t>Zioła prowansalskie 10g  typu Kamis lub równoważne</t>
  </si>
  <si>
    <t xml:space="preserve">Zott monte drink 200 ml </t>
  </si>
  <si>
    <t>Żurawina suszona 100g  typu Sante lub równoważne</t>
  </si>
  <si>
    <t>Żurek wiejski w butelce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</si>
</sst>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1" fillId="2" borderId="1" xfId="0" applyNumberFormat="1" applyFont="1" applyFill="1" applyBorder="1" applyAlignment="1">
      <alignment horizontal="right" vertical="center"/>
    </xf>
    <xf numFmtId="2" fontId="11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2" fontId="4" fillId="2" borderId="2" xfId="0" applyNumberFormat="1" applyFont="1" applyFill="1" applyBorder="1" applyAlignment="1">
      <alignment horizontal="right" vertical="center" shrinkToFit="1"/>
    </xf>
    <xf numFmtId="2" fontId="4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/>
    <xf numFmtId="0" fontId="0" fillId="0" borderId="1" xfId="0" applyFont="1" applyBorder="1" applyAlignment="1">
      <alignment horizontal="right" vertical="center"/>
    </xf>
    <xf numFmtId="0" fontId="10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/>
    <xf numFmtId="0" fontId="12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tabSelected="1" topLeftCell="A103" zoomScaleNormal="100" workbookViewId="0">
      <selection activeCell="E20" sqref="E20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85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86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3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3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40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82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83</v>
      </c>
      <c r="W10" s="2" t="s">
        <v>11</v>
      </c>
      <c r="X10" s="5"/>
    </row>
    <row r="11" spans="1:24" ht="24.95" customHeight="1" x14ac:dyDescent="0.25">
      <c r="A11" s="6" t="s">
        <v>12</v>
      </c>
      <c r="B11" s="24" t="s">
        <v>128</v>
      </c>
      <c r="C11" s="27">
        <v>300</v>
      </c>
      <c r="D11" s="6" t="s">
        <v>41</v>
      </c>
      <c r="E11" s="12"/>
      <c r="F11" s="7" t="e">
        <f>E11/(1+#REF!)</f>
        <v>#REF!</v>
      </c>
      <c r="G11" s="7">
        <f>E11/(1+W11)</f>
        <v>0</v>
      </c>
      <c r="H11" s="14">
        <f>C11*E11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>
        <f>C11*G11</f>
        <v>0</v>
      </c>
      <c r="W11" s="22"/>
    </row>
    <row r="12" spans="1:24" ht="63.75" customHeight="1" x14ac:dyDescent="0.25">
      <c r="A12" s="6" t="s">
        <v>14</v>
      </c>
      <c r="B12" s="24" t="s">
        <v>129</v>
      </c>
      <c r="C12" s="27">
        <v>300</v>
      </c>
      <c r="D12" s="6" t="s">
        <v>41</v>
      </c>
      <c r="E12" s="12"/>
      <c r="F12" s="7" t="e">
        <f>E12/(1+#REF!)</f>
        <v>#REF!</v>
      </c>
      <c r="G12" s="7">
        <f t="shared" ref="G12:G75" si="0">E12/(1+W12)</f>
        <v>0</v>
      </c>
      <c r="H12" s="14">
        <f t="shared" ref="H12:H75" si="1">C12*E12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9"/>
      <c r="V12" s="16">
        <f t="shared" ref="V12:V75" si="2">C12*G12</f>
        <v>0</v>
      </c>
      <c r="W12" s="22"/>
    </row>
    <row r="13" spans="1:24" s="30" customFormat="1" ht="24.95" customHeight="1" x14ac:dyDescent="0.25">
      <c r="A13" s="6" t="s">
        <v>15</v>
      </c>
      <c r="B13" s="24" t="s">
        <v>130</v>
      </c>
      <c r="C13" s="27">
        <v>15</v>
      </c>
      <c r="D13" s="6" t="s">
        <v>41</v>
      </c>
      <c r="E13" s="12"/>
      <c r="F13" s="7" t="e">
        <f>E13/(1+#REF!)</f>
        <v>#REF!</v>
      </c>
      <c r="G13" s="7">
        <f t="shared" si="0"/>
        <v>0</v>
      </c>
      <c r="H13" s="14">
        <f t="shared" si="1"/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6">
        <f t="shared" si="2"/>
        <v>0</v>
      </c>
      <c r="W13" s="22"/>
    </row>
    <row r="14" spans="1:24" s="30" customFormat="1" ht="24.95" customHeight="1" x14ac:dyDescent="0.25">
      <c r="A14" s="6" t="s">
        <v>16</v>
      </c>
      <c r="B14" s="24" t="s">
        <v>131</v>
      </c>
      <c r="C14" s="27">
        <v>600</v>
      </c>
      <c r="D14" s="6" t="s">
        <v>41</v>
      </c>
      <c r="E14" s="12"/>
      <c r="F14" s="7" t="e">
        <f>E14/(1+#REF!)</f>
        <v>#REF!</v>
      </c>
      <c r="G14" s="7">
        <f t="shared" si="0"/>
        <v>0</v>
      </c>
      <c r="H14" s="14">
        <f t="shared" si="1"/>
        <v>0</v>
      </c>
      <c r="I14" s="17"/>
      <c r="J14" s="17"/>
      <c r="K14" s="18"/>
      <c r="L14" s="7"/>
      <c r="M14" s="7"/>
      <c r="N14" s="7"/>
      <c r="O14" s="7"/>
      <c r="P14" s="7"/>
      <c r="Q14" s="7"/>
      <c r="R14" s="7"/>
      <c r="S14" s="7"/>
      <c r="T14" s="7"/>
      <c r="U14" s="19"/>
      <c r="V14" s="16">
        <f t="shared" si="2"/>
        <v>0</v>
      </c>
      <c r="W14" s="22"/>
    </row>
    <row r="15" spans="1:24" s="30" customFormat="1" ht="24.95" customHeight="1" x14ac:dyDescent="0.25">
      <c r="A15" s="6" t="s">
        <v>17</v>
      </c>
      <c r="B15" s="24" t="s">
        <v>132</v>
      </c>
      <c r="C15" s="27">
        <v>320</v>
      </c>
      <c r="D15" s="6" t="s">
        <v>41</v>
      </c>
      <c r="E15" s="12"/>
      <c r="F15" s="7" t="e">
        <f>E15/(1+#REF!)</f>
        <v>#REF!</v>
      </c>
      <c r="G15" s="7">
        <f t="shared" si="0"/>
        <v>0</v>
      </c>
      <c r="H15" s="14">
        <f t="shared" si="1"/>
        <v>0</v>
      </c>
      <c r="I15" s="17"/>
      <c r="J15" s="17"/>
      <c r="K15" s="18"/>
      <c r="L15" s="7"/>
      <c r="M15" s="7"/>
      <c r="N15" s="7"/>
      <c r="O15" s="7"/>
      <c r="P15" s="7"/>
      <c r="Q15" s="7"/>
      <c r="R15" s="7"/>
      <c r="S15" s="7"/>
      <c r="T15" s="7"/>
      <c r="U15" s="19"/>
      <c r="V15" s="16">
        <f t="shared" si="2"/>
        <v>0</v>
      </c>
      <c r="W15" s="22"/>
    </row>
    <row r="16" spans="1:24" s="30" customFormat="1" ht="24.95" customHeight="1" x14ac:dyDescent="0.25">
      <c r="A16" s="6" t="s">
        <v>18</v>
      </c>
      <c r="B16" s="24" t="s">
        <v>133</v>
      </c>
      <c r="C16" s="27">
        <v>650</v>
      </c>
      <c r="D16" s="6" t="s">
        <v>41</v>
      </c>
      <c r="E16" s="12"/>
      <c r="F16" s="7" t="e">
        <f>E16/(1+#REF!)</f>
        <v>#REF!</v>
      </c>
      <c r="G16" s="7">
        <f t="shared" si="0"/>
        <v>0</v>
      </c>
      <c r="H16" s="14">
        <f t="shared" si="1"/>
        <v>0</v>
      </c>
      <c r="I16" s="17"/>
      <c r="J16" s="17"/>
      <c r="K16" s="18"/>
      <c r="L16" s="7"/>
      <c r="M16" s="7"/>
      <c r="N16" s="7"/>
      <c r="O16" s="7"/>
      <c r="P16" s="7"/>
      <c r="Q16" s="7"/>
      <c r="R16" s="7"/>
      <c r="S16" s="7"/>
      <c r="T16" s="7"/>
      <c r="U16" s="19"/>
      <c r="V16" s="16">
        <f t="shared" si="2"/>
        <v>0</v>
      </c>
      <c r="W16" s="22"/>
    </row>
    <row r="17" spans="1:23" s="30" customFormat="1" ht="24.95" customHeight="1" x14ac:dyDescent="0.25">
      <c r="A17" s="6" t="s">
        <v>19</v>
      </c>
      <c r="B17" s="24" t="s">
        <v>134</v>
      </c>
      <c r="C17" s="27">
        <v>600</v>
      </c>
      <c r="D17" s="6" t="s">
        <v>41</v>
      </c>
      <c r="E17" s="12"/>
      <c r="F17" s="7" t="e">
        <f>E17/(1+#REF!)</f>
        <v>#REF!</v>
      </c>
      <c r="G17" s="7">
        <f t="shared" si="0"/>
        <v>0</v>
      </c>
      <c r="H17" s="14">
        <f t="shared" si="1"/>
        <v>0</v>
      </c>
      <c r="I17" s="17"/>
      <c r="J17" s="17"/>
      <c r="K17" s="18"/>
      <c r="L17" s="7"/>
      <c r="M17" s="7"/>
      <c r="N17" s="7"/>
      <c r="O17" s="7"/>
      <c r="P17" s="7"/>
      <c r="Q17" s="7"/>
      <c r="R17" s="7"/>
      <c r="S17" s="7"/>
      <c r="T17" s="7"/>
      <c r="U17" s="19"/>
      <c r="V17" s="16">
        <f t="shared" si="2"/>
        <v>0</v>
      </c>
      <c r="W17" s="22"/>
    </row>
    <row r="18" spans="1:23" s="30" customFormat="1" ht="24.95" customHeight="1" x14ac:dyDescent="0.25">
      <c r="A18" s="6" t="s">
        <v>20</v>
      </c>
      <c r="B18" s="24" t="s">
        <v>135</v>
      </c>
      <c r="C18" s="27">
        <v>300</v>
      </c>
      <c r="D18" s="6" t="s">
        <v>41</v>
      </c>
      <c r="E18" s="12"/>
      <c r="F18" s="7" t="e">
        <f>E18/(1+#REF!)</f>
        <v>#REF!</v>
      </c>
      <c r="G18" s="7">
        <f t="shared" si="0"/>
        <v>0</v>
      </c>
      <c r="H18" s="14">
        <f t="shared" si="1"/>
        <v>0</v>
      </c>
      <c r="I18" s="17"/>
      <c r="J18" s="17"/>
      <c r="K18" s="18"/>
      <c r="L18" s="7"/>
      <c r="M18" s="7"/>
      <c r="N18" s="7"/>
      <c r="O18" s="7"/>
      <c r="P18" s="7"/>
      <c r="Q18" s="7"/>
      <c r="R18" s="7"/>
      <c r="S18" s="7"/>
      <c r="T18" s="7"/>
      <c r="U18" s="19"/>
      <c r="V18" s="16">
        <f t="shared" si="2"/>
        <v>0</v>
      </c>
      <c r="W18" s="22"/>
    </row>
    <row r="19" spans="1:23" s="30" customFormat="1" ht="24.95" customHeight="1" x14ac:dyDescent="0.25">
      <c r="A19" s="6" t="s">
        <v>21</v>
      </c>
      <c r="B19" s="24" t="s">
        <v>136</v>
      </c>
      <c r="C19" s="27">
        <v>300</v>
      </c>
      <c r="D19" s="6" t="s">
        <v>41</v>
      </c>
      <c r="E19" s="12"/>
      <c r="F19" s="7" t="e">
        <f>E19/(1+#REF!)</f>
        <v>#REF!</v>
      </c>
      <c r="G19" s="7">
        <f t="shared" si="0"/>
        <v>0</v>
      </c>
      <c r="H19" s="14">
        <f t="shared" si="1"/>
        <v>0</v>
      </c>
      <c r="I19" s="17"/>
      <c r="J19" s="17"/>
      <c r="K19" s="18"/>
      <c r="L19" s="7"/>
      <c r="M19" s="7"/>
      <c r="N19" s="7"/>
      <c r="O19" s="7"/>
      <c r="P19" s="7"/>
      <c r="Q19" s="7"/>
      <c r="R19" s="7"/>
      <c r="S19" s="7"/>
      <c r="T19" s="7"/>
      <c r="U19" s="19"/>
      <c r="V19" s="16">
        <f t="shared" si="2"/>
        <v>0</v>
      </c>
      <c r="W19" s="22"/>
    </row>
    <row r="20" spans="1:23" s="30" customFormat="1" ht="24.95" customHeight="1" x14ac:dyDescent="0.25">
      <c r="A20" s="6" t="s">
        <v>22</v>
      </c>
      <c r="B20" s="24" t="s">
        <v>137</v>
      </c>
      <c r="C20" s="27">
        <v>1200</v>
      </c>
      <c r="D20" s="6" t="s">
        <v>41</v>
      </c>
      <c r="E20" s="12"/>
      <c r="F20" s="7" t="e">
        <f>E20/(1+#REF!)</f>
        <v>#REF!</v>
      </c>
      <c r="G20" s="7">
        <f t="shared" si="0"/>
        <v>0</v>
      </c>
      <c r="H20" s="14">
        <f t="shared" si="1"/>
        <v>0</v>
      </c>
      <c r="I20" s="17"/>
      <c r="J20" s="17"/>
      <c r="K20" s="18"/>
      <c r="L20" s="7"/>
      <c r="M20" s="7"/>
      <c r="N20" s="7"/>
      <c r="O20" s="7"/>
      <c r="P20" s="7"/>
      <c r="Q20" s="7"/>
      <c r="R20" s="7"/>
      <c r="S20" s="7"/>
      <c r="T20" s="7"/>
      <c r="U20" s="19"/>
      <c r="V20" s="16">
        <f t="shared" si="2"/>
        <v>0</v>
      </c>
      <c r="W20" s="22"/>
    </row>
    <row r="21" spans="1:23" s="30" customFormat="1" ht="24.95" customHeight="1" x14ac:dyDescent="0.25">
      <c r="A21" s="6" t="s">
        <v>23</v>
      </c>
      <c r="B21" s="24" t="s">
        <v>138</v>
      </c>
      <c r="C21" s="27">
        <v>10</v>
      </c>
      <c r="D21" s="6" t="s">
        <v>41</v>
      </c>
      <c r="E21" s="12"/>
      <c r="F21" s="7" t="e">
        <f>E21/(1+#REF!)</f>
        <v>#REF!</v>
      </c>
      <c r="G21" s="7">
        <f t="shared" si="0"/>
        <v>0</v>
      </c>
      <c r="H21" s="14">
        <f t="shared" si="1"/>
        <v>0</v>
      </c>
      <c r="I21" s="17"/>
      <c r="J21" s="17"/>
      <c r="K21" s="18"/>
      <c r="L21" s="7"/>
      <c r="M21" s="7"/>
      <c r="N21" s="7"/>
      <c r="O21" s="7"/>
      <c r="P21" s="7"/>
      <c r="Q21" s="7"/>
      <c r="R21" s="7"/>
      <c r="S21" s="7"/>
      <c r="T21" s="7"/>
      <c r="U21" s="19"/>
      <c r="V21" s="16">
        <f t="shared" si="2"/>
        <v>0</v>
      </c>
      <c r="W21" s="22"/>
    </row>
    <row r="22" spans="1:23" s="30" customFormat="1" ht="24.95" customHeight="1" x14ac:dyDescent="0.25">
      <c r="A22" s="6" t="s">
        <v>24</v>
      </c>
      <c r="B22" s="24" t="s">
        <v>139</v>
      </c>
      <c r="C22" s="27">
        <v>50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4">
        <f t="shared" si="1"/>
        <v>0</v>
      </c>
      <c r="I22" s="17"/>
      <c r="J22" s="17"/>
      <c r="K22" s="18"/>
      <c r="L22" s="7"/>
      <c r="M22" s="7"/>
      <c r="N22" s="7"/>
      <c r="O22" s="7"/>
      <c r="P22" s="7"/>
      <c r="Q22" s="7"/>
      <c r="R22" s="7"/>
      <c r="S22" s="7"/>
      <c r="T22" s="7"/>
      <c r="U22" s="19"/>
      <c r="V22" s="16">
        <f t="shared" si="2"/>
        <v>0</v>
      </c>
      <c r="W22" s="22"/>
    </row>
    <row r="23" spans="1:23" s="30" customFormat="1" ht="24.95" customHeight="1" x14ac:dyDescent="0.25">
      <c r="A23" s="6" t="s">
        <v>25</v>
      </c>
      <c r="B23" s="24" t="s">
        <v>140</v>
      </c>
      <c r="C23" s="27">
        <v>40</v>
      </c>
      <c r="D23" s="6" t="s">
        <v>41</v>
      </c>
      <c r="E23" s="12"/>
      <c r="F23" s="7" t="e">
        <f>E23/(1+#REF!)</f>
        <v>#REF!</v>
      </c>
      <c r="G23" s="7">
        <f t="shared" si="0"/>
        <v>0</v>
      </c>
      <c r="H23" s="14">
        <f t="shared" si="1"/>
        <v>0</v>
      </c>
      <c r="I23" s="17"/>
      <c r="J23" s="17"/>
      <c r="K23" s="18"/>
      <c r="L23" s="7"/>
      <c r="M23" s="7"/>
      <c r="N23" s="7"/>
      <c r="O23" s="7"/>
      <c r="P23" s="7"/>
      <c r="Q23" s="7"/>
      <c r="R23" s="7"/>
      <c r="S23" s="7"/>
      <c r="T23" s="7"/>
      <c r="U23" s="19"/>
      <c r="V23" s="16">
        <f t="shared" si="2"/>
        <v>0</v>
      </c>
      <c r="W23" s="22"/>
    </row>
    <row r="24" spans="1:23" s="30" customFormat="1" ht="24.95" customHeight="1" x14ac:dyDescent="0.25">
      <c r="A24" s="6" t="s">
        <v>26</v>
      </c>
      <c r="B24" s="24" t="s">
        <v>141</v>
      </c>
      <c r="C24" s="27">
        <v>100</v>
      </c>
      <c r="D24" s="6" t="s">
        <v>41</v>
      </c>
      <c r="E24" s="12"/>
      <c r="F24" s="7" t="e">
        <f>E24/(1+#REF!)</f>
        <v>#REF!</v>
      </c>
      <c r="G24" s="7">
        <f t="shared" si="0"/>
        <v>0</v>
      </c>
      <c r="H24" s="14">
        <f t="shared" si="1"/>
        <v>0</v>
      </c>
      <c r="I24" s="17"/>
      <c r="J24" s="17"/>
      <c r="K24" s="18"/>
      <c r="L24" s="7"/>
      <c r="M24" s="7"/>
      <c r="N24" s="7"/>
      <c r="O24" s="7"/>
      <c r="P24" s="7"/>
      <c r="Q24" s="7"/>
      <c r="R24" s="7"/>
      <c r="S24" s="7"/>
      <c r="T24" s="7"/>
      <c r="U24" s="19"/>
      <c r="V24" s="16">
        <f t="shared" si="2"/>
        <v>0</v>
      </c>
      <c r="W24" s="22"/>
    </row>
    <row r="25" spans="1:23" s="30" customFormat="1" ht="24.95" customHeight="1" x14ac:dyDescent="0.25">
      <c r="A25" s="6" t="s">
        <v>27</v>
      </c>
      <c r="B25" s="24" t="s">
        <v>142</v>
      </c>
      <c r="C25" s="27">
        <v>5</v>
      </c>
      <c r="D25" s="6" t="s">
        <v>41</v>
      </c>
      <c r="E25" s="12"/>
      <c r="F25" s="7" t="e">
        <f>E25/(1+#REF!)</f>
        <v>#REF!</v>
      </c>
      <c r="G25" s="7">
        <f t="shared" si="0"/>
        <v>0</v>
      </c>
      <c r="H25" s="14">
        <f t="shared" si="1"/>
        <v>0</v>
      </c>
      <c r="I25" s="17"/>
      <c r="J25" s="17"/>
      <c r="K25" s="18"/>
      <c r="L25" s="7"/>
      <c r="M25" s="7"/>
      <c r="N25" s="7"/>
      <c r="O25" s="7"/>
      <c r="P25" s="7"/>
      <c r="Q25" s="7"/>
      <c r="R25" s="7"/>
      <c r="S25" s="7"/>
      <c r="T25" s="7"/>
      <c r="U25" s="19"/>
      <c r="V25" s="16">
        <f t="shared" si="2"/>
        <v>0</v>
      </c>
      <c r="W25" s="22"/>
    </row>
    <row r="26" spans="1:23" s="30" customFormat="1" ht="24.95" customHeight="1" x14ac:dyDescent="0.25">
      <c r="A26" s="6" t="s">
        <v>28</v>
      </c>
      <c r="B26" s="24" t="s">
        <v>143</v>
      </c>
      <c r="C26" s="27">
        <v>300</v>
      </c>
      <c r="D26" s="6" t="s">
        <v>41</v>
      </c>
      <c r="E26" s="12"/>
      <c r="F26" s="7" t="e">
        <f>E26/(1+#REF!)</f>
        <v>#REF!</v>
      </c>
      <c r="G26" s="7">
        <f t="shared" si="0"/>
        <v>0</v>
      </c>
      <c r="H26" s="14">
        <f t="shared" si="1"/>
        <v>0</v>
      </c>
      <c r="I26" s="17"/>
      <c r="J26" s="17"/>
      <c r="K26" s="18"/>
      <c r="L26" s="7"/>
      <c r="M26" s="7"/>
      <c r="N26" s="7"/>
      <c r="O26" s="7"/>
      <c r="P26" s="7"/>
      <c r="Q26" s="7"/>
      <c r="R26" s="7"/>
      <c r="S26" s="7"/>
      <c r="T26" s="7"/>
      <c r="U26" s="19"/>
      <c r="V26" s="16">
        <f t="shared" si="2"/>
        <v>0</v>
      </c>
      <c r="W26" s="22"/>
    </row>
    <row r="27" spans="1:23" s="30" customFormat="1" ht="24.95" customHeight="1" x14ac:dyDescent="0.25">
      <c r="A27" s="6" t="s">
        <v>29</v>
      </c>
      <c r="B27" s="24" t="s">
        <v>144</v>
      </c>
      <c r="C27" s="27">
        <v>20</v>
      </c>
      <c r="D27" s="6" t="s">
        <v>41</v>
      </c>
      <c r="E27" s="12"/>
      <c r="F27" s="7" t="e">
        <f>E27/(1+#REF!)</f>
        <v>#REF!</v>
      </c>
      <c r="G27" s="7">
        <f t="shared" si="0"/>
        <v>0</v>
      </c>
      <c r="H27" s="14">
        <f t="shared" si="1"/>
        <v>0</v>
      </c>
      <c r="I27" s="17"/>
      <c r="J27" s="17"/>
      <c r="K27" s="18"/>
      <c r="L27" s="7"/>
      <c r="M27" s="7"/>
      <c r="N27" s="7"/>
      <c r="O27" s="7"/>
      <c r="P27" s="7"/>
      <c r="Q27" s="7"/>
      <c r="R27" s="7"/>
      <c r="S27" s="7"/>
      <c r="T27" s="7"/>
      <c r="U27" s="19"/>
      <c r="V27" s="16">
        <f t="shared" si="2"/>
        <v>0</v>
      </c>
      <c r="W27" s="22"/>
    </row>
    <row r="28" spans="1:23" s="30" customFormat="1" ht="24.95" customHeight="1" x14ac:dyDescent="0.25">
      <c r="A28" s="6" t="s">
        <v>30</v>
      </c>
      <c r="B28" s="24" t="s">
        <v>145</v>
      </c>
      <c r="C28" s="27">
        <v>15</v>
      </c>
      <c r="D28" s="6" t="s">
        <v>41</v>
      </c>
      <c r="E28" s="12"/>
      <c r="F28" s="7" t="e">
        <f>E28/(1+#REF!)</f>
        <v>#REF!</v>
      </c>
      <c r="G28" s="7">
        <f t="shared" si="0"/>
        <v>0</v>
      </c>
      <c r="H28" s="14">
        <f t="shared" si="1"/>
        <v>0</v>
      </c>
      <c r="I28" s="17"/>
      <c r="J28" s="17"/>
      <c r="K28" s="18"/>
      <c r="L28" s="7"/>
      <c r="M28" s="7"/>
      <c r="N28" s="7"/>
      <c r="O28" s="7"/>
      <c r="P28" s="7"/>
      <c r="Q28" s="7"/>
      <c r="R28" s="7"/>
      <c r="S28" s="7"/>
      <c r="T28" s="7"/>
      <c r="U28" s="19"/>
      <c r="V28" s="16">
        <f t="shared" si="2"/>
        <v>0</v>
      </c>
      <c r="W28" s="22"/>
    </row>
    <row r="29" spans="1:23" s="30" customFormat="1" ht="24.95" customHeight="1" x14ac:dyDescent="0.25">
      <c r="A29" s="6" t="s">
        <v>31</v>
      </c>
      <c r="B29" s="24" t="s">
        <v>146</v>
      </c>
      <c r="C29" s="27">
        <v>100</v>
      </c>
      <c r="D29" s="6" t="s">
        <v>41</v>
      </c>
      <c r="E29" s="12"/>
      <c r="F29" s="7" t="e">
        <f>E29/(1+#REF!)</f>
        <v>#REF!</v>
      </c>
      <c r="G29" s="7">
        <f t="shared" si="0"/>
        <v>0</v>
      </c>
      <c r="H29" s="14">
        <f t="shared" si="1"/>
        <v>0</v>
      </c>
      <c r="I29" s="17"/>
      <c r="J29" s="17"/>
      <c r="K29" s="18"/>
      <c r="L29" s="7"/>
      <c r="M29" s="7"/>
      <c r="N29" s="7"/>
      <c r="O29" s="7"/>
      <c r="P29" s="7"/>
      <c r="Q29" s="7"/>
      <c r="R29" s="7"/>
      <c r="S29" s="7"/>
      <c r="T29" s="7"/>
      <c r="U29" s="19"/>
      <c r="V29" s="16">
        <f t="shared" si="2"/>
        <v>0</v>
      </c>
      <c r="W29" s="22"/>
    </row>
    <row r="30" spans="1:23" s="30" customFormat="1" ht="24.95" customHeight="1" x14ac:dyDescent="0.25">
      <c r="A30" s="6" t="s">
        <v>32</v>
      </c>
      <c r="B30" s="24" t="s">
        <v>147</v>
      </c>
      <c r="C30" s="27">
        <v>5</v>
      </c>
      <c r="D30" s="6" t="s">
        <v>41</v>
      </c>
      <c r="E30" s="12"/>
      <c r="F30" s="7" t="e">
        <f>E30/(1+#REF!)</f>
        <v>#REF!</v>
      </c>
      <c r="G30" s="7">
        <f t="shared" si="0"/>
        <v>0</v>
      </c>
      <c r="H30" s="14">
        <f t="shared" si="1"/>
        <v>0</v>
      </c>
      <c r="I30" s="17"/>
      <c r="J30" s="17"/>
      <c r="K30" s="18"/>
      <c r="L30" s="7"/>
      <c r="M30" s="7"/>
      <c r="N30" s="7"/>
      <c r="O30" s="7"/>
      <c r="P30" s="7"/>
      <c r="Q30" s="7"/>
      <c r="R30" s="7"/>
      <c r="S30" s="7"/>
      <c r="T30" s="7"/>
      <c r="U30" s="19"/>
      <c r="V30" s="16">
        <f t="shared" si="2"/>
        <v>0</v>
      </c>
      <c r="W30" s="22"/>
    </row>
    <row r="31" spans="1:23" s="30" customFormat="1" ht="24.95" customHeight="1" x14ac:dyDescent="0.25">
      <c r="A31" s="6" t="s">
        <v>33</v>
      </c>
      <c r="B31" s="24" t="s">
        <v>148</v>
      </c>
      <c r="C31" s="27">
        <v>60</v>
      </c>
      <c r="D31" s="6" t="s">
        <v>41</v>
      </c>
      <c r="E31" s="12"/>
      <c r="F31" s="7" t="e">
        <f>E31/(1+#REF!)</f>
        <v>#REF!</v>
      </c>
      <c r="G31" s="7">
        <f t="shared" si="0"/>
        <v>0</v>
      </c>
      <c r="H31" s="14">
        <f t="shared" si="1"/>
        <v>0</v>
      </c>
      <c r="I31" s="17"/>
      <c r="J31" s="17"/>
      <c r="K31" s="18"/>
      <c r="L31" s="7"/>
      <c r="M31" s="7"/>
      <c r="N31" s="7"/>
      <c r="O31" s="7"/>
      <c r="P31" s="7"/>
      <c r="Q31" s="7"/>
      <c r="R31" s="7"/>
      <c r="S31" s="7"/>
      <c r="T31" s="7"/>
      <c r="U31" s="19"/>
      <c r="V31" s="16">
        <f t="shared" si="2"/>
        <v>0</v>
      </c>
      <c r="W31" s="22"/>
    </row>
    <row r="32" spans="1:23" s="30" customFormat="1" ht="24.95" customHeight="1" x14ac:dyDescent="0.25">
      <c r="A32" s="6" t="s">
        <v>34</v>
      </c>
      <c r="B32" s="24" t="s">
        <v>149</v>
      </c>
      <c r="C32" s="27">
        <v>50</v>
      </c>
      <c r="D32" s="6" t="s">
        <v>41</v>
      </c>
      <c r="E32" s="12"/>
      <c r="F32" s="7" t="e">
        <f>E32/(1+#REF!)</f>
        <v>#REF!</v>
      </c>
      <c r="G32" s="7">
        <f t="shared" si="0"/>
        <v>0</v>
      </c>
      <c r="H32" s="14">
        <f t="shared" si="1"/>
        <v>0</v>
      </c>
      <c r="I32" s="17"/>
      <c r="J32" s="17"/>
      <c r="K32" s="18"/>
      <c r="L32" s="7"/>
      <c r="M32" s="7"/>
      <c r="N32" s="7"/>
      <c r="O32" s="7"/>
      <c r="P32" s="7"/>
      <c r="Q32" s="7"/>
      <c r="R32" s="7"/>
      <c r="S32" s="7"/>
      <c r="T32" s="7"/>
      <c r="U32" s="19"/>
      <c r="V32" s="16">
        <f t="shared" si="2"/>
        <v>0</v>
      </c>
      <c r="W32" s="22"/>
    </row>
    <row r="33" spans="1:23" s="30" customFormat="1" ht="24.95" customHeight="1" x14ac:dyDescent="0.25">
      <c r="A33" s="6" t="s">
        <v>35</v>
      </c>
      <c r="B33" s="24" t="s">
        <v>150</v>
      </c>
      <c r="C33" s="27">
        <v>20</v>
      </c>
      <c r="D33" s="6" t="s">
        <v>41</v>
      </c>
      <c r="E33" s="12"/>
      <c r="F33" s="7" t="e">
        <f>E33/(1+#REF!)</f>
        <v>#REF!</v>
      </c>
      <c r="G33" s="7">
        <f t="shared" si="0"/>
        <v>0</v>
      </c>
      <c r="H33" s="14">
        <f t="shared" si="1"/>
        <v>0</v>
      </c>
      <c r="I33" s="17"/>
      <c r="J33" s="17"/>
      <c r="K33" s="18"/>
      <c r="L33" s="7"/>
      <c r="M33" s="7"/>
      <c r="N33" s="7"/>
      <c r="O33" s="7"/>
      <c r="P33" s="7"/>
      <c r="Q33" s="7"/>
      <c r="R33" s="7"/>
      <c r="S33" s="7"/>
      <c r="T33" s="7"/>
      <c r="U33" s="19"/>
      <c r="V33" s="16">
        <f t="shared" si="2"/>
        <v>0</v>
      </c>
      <c r="W33" s="22"/>
    </row>
    <row r="34" spans="1:23" s="30" customFormat="1" ht="24.95" customHeight="1" x14ac:dyDescent="0.25">
      <c r="A34" s="6" t="s">
        <v>36</v>
      </c>
      <c r="B34" s="24" t="s">
        <v>151</v>
      </c>
      <c r="C34" s="27">
        <v>15</v>
      </c>
      <c r="D34" s="6" t="s">
        <v>41</v>
      </c>
      <c r="E34" s="12"/>
      <c r="F34" s="7" t="e">
        <f>E34/(1+#REF!)</f>
        <v>#REF!</v>
      </c>
      <c r="G34" s="7">
        <f t="shared" si="0"/>
        <v>0</v>
      </c>
      <c r="H34" s="14">
        <f t="shared" si="1"/>
        <v>0</v>
      </c>
      <c r="I34" s="17"/>
      <c r="J34" s="17"/>
      <c r="K34" s="18"/>
      <c r="L34" s="7"/>
      <c r="M34" s="7"/>
      <c r="N34" s="7"/>
      <c r="O34" s="7"/>
      <c r="P34" s="7"/>
      <c r="Q34" s="7"/>
      <c r="R34" s="7"/>
      <c r="S34" s="7"/>
      <c r="T34" s="7"/>
      <c r="U34" s="19"/>
      <c r="V34" s="16">
        <f t="shared" si="2"/>
        <v>0</v>
      </c>
      <c r="W34" s="22"/>
    </row>
    <row r="35" spans="1:23" s="30" customFormat="1" ht="24.95" customHeight="1" x14ac:dyDescent="0.25">
      <c r="A35" s="6" t="s">
        <v>37</v>
      </c>
      <c r="B35" s="24" t="s">
        <v>152</v>
      </c>
      <c r="C35" s="27">
        <v>10</v>
      </c>
      <c r="D35" s="6" t="s">
        <v>41</v>
      </c>
      <c r="E35" s="12"/>
      <c r="F35" s="7" t="e">
        <f>E35/(1+#REF!)</f>
        <v>#REF!</v>
      </c>
      <c r="G35" s="7">
        <f t="shared" si="0"/>
        <v>0</v>
      </c>
      <c r="H35" s="14">
        <f t="shared" si="1"/>
        <v>0</v>
      </c>
      <c r="I35" s="17"/>
      <c r="J35" s="17"/>
      <c r="K35" s="18"/>
      <c r="L35" s="7"/>
      <c r="M35" s="7"/>
      <c r="N35" s="7"/>
      <c r="O35" s="7"/>
      <c r="P35" s="7"/>
      <c r="Q35" s="7"/>
      <c r="R35" s="7"/>
      <c r="S35" s="7"/>
      <c r="T35" s="7"/>
      <c r="U35" s="19"/>
      <c r="V35" s="16">
        <f t="shared" si="2"/>
        <v>0</v>
      </c>
      <c r="W35" s="22"/>
    </row>
    <row r="36" spans="1:23" s="30" customFormat="1" ht="24.95" customHeight="1" x14ac:dyDescent="0.25">
      <c r="A36" s="6" t="s">
        <v>38</v>
      </c>
      <c r="B36" s="24" t="s">
        <v>153</v>
      </c>
      <c r="C36" s="27">
        <v>600</v>
      </c>
      <c r="D36" s="6" t="s">
        <v>41</v>
      </c>
      <c r="E36" s="12"/>
      <c r="F36" s="7" t="e">
        <f>E36/(1+#REF!)</f>
        <v>#REF!</v>
      </c>
      <c r="G36" s="7">
        <f t="shared" si="0"/>
        <v>0</v>
      </c>
      <c r="H36" s="14">
        <f t="shared" si="1"/>
        <v>0</v>
      </c>
      <c r="I36" s="17"/>
      <c r="J36" s="17"/>
      <c r="K36" s="18"/>
      <c r="L36" s="7"/>
      <c r="M36" s="7"/>
      <c r="N36" s="7"/>
      <c r="O36" s="7"/>
      <c r="P36" s="7"/>
      <c r="Q36" s="7"/>
      <c r="R36" s="7"/>
      <c r="S36" s="7"/>
      <c r="T36" s="7"/>
      <c r="U36" s="19"/>
      <c r="V36" s="16">
        <f t="shared" si="2"/>
        <v>0</v>
      </c>
      <c r="W36" s="22"/>
    </row>
    <row r="37" spans="1:23" s="30" customFormat="1" ht="48" customHeight="1" x14ac:dyDescent="0.25">
      <c r="A37" s="6" t="s">
        <v>39</v>
      </c>
      <c r="B37" s="24" t="s">
        <v>154</v>
      </c>
      <c r="C37" s="27">
        <v>2700</v>
      </c>
      <c r="D37" s="6" t="s">
        <v>41</v>
      </c>
      <c r="E37" s="12"/>
      <c r="F37" s="7" t="e">
        <f>E37/(1+#REF!)</f>
        <v>#REF!</v>
      </c>
      <c r="G37" s="7">
        <f t="shared" si="0"/>
        <v>0</v>
      </c>
      <c r="H37" s="14">
        <f t="shared" si="1"/>
        <v>0</v>
      </c>
      <c r="I37" s="17"/>
      <c r="J37" s="17"/>
      <c r="K37" s="18"/>
      <c r="L37" s="7"/>
      <c r="M37" s="7"/>
      <c r="N37" s="7"/>
      <c r="O37" s="7"/>
      <c r="P37" s="7"/>
      <c r="Q37" s="7"/>
      <c r="R37" s="7"/>
      <c r="S37" s="7"/>
      <c r="T37" s="7"/>
      <c r="U37" s="19"/>
      <c r="V37" s="16">
        <f t="shared" si="2"/>
        <v>0</v>
      </c>
      <c r="W37" s="22"/>
    </row>
    <row r="38" spans="1:23" s="30" customFormat="1" ht="24.95" customHeight="1" x14ac:dyDescent="0.25">
      <c r="A38" s="6" t="s">
        <v>42</v>
      </c>
      <c r="B38" s="26" t="s">
        <v>155</v>
      </c>
      <c r="C38" s="27">
        <v>300</v>
      </c>
      <c r="D38" s="8" t="s">
        <v>41</v>
      </c>
      <c r="E38" s="12"/>
      <c r="F38" s="31"/>
      <c r="G38" s="7">
        <f t="shared" si="0"/>
        <v>0</v>
      </c>
      <c r="H38" s="14">
        <f t="shared" si="1"/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/>
      <c r="V38" s="16">
        <f t="shared" si="2"/>
        <v>0</v>
      </c>
      <c r="W38" s="22"/>
    </row>
    <row r="39" spans="1:23" s="30" customFormat="1" ht="24.95" customHeight="1" x14ac:dyDescent="0.25">
      <c r="A39" s="6" t="s">
        <v>43</v>
      </c>
      <c r="B39" s="25" t="s">
        <v>156</v>
      </c>
      <c r="C39" s="27">
        <v>200</v>
      </c>
      <c r="D39" s="8" t="s">
        <v>41</v>
      </c>
      <c r="E39" s="12"/>
      <c r="F39" s="31"/>
      <c r="G39" s="7">
        <f t="shared" si="0"/>
        <v>0</v>
      </c>
      <c r="H39" s="14">
        <f t="shared" si="1"/>
        <v>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16">
        <f t="shared" si="2"/>
        <v>0</v>
      </c>
      <c r="W39" s="22"/>
    </row>
    <row r="40" spans="1:23" s="30" customFormat="1" ht="24.95" customHeight="1" x14ac:dyDescent="0.25">
      <c r="A40" s="6" t="s">
        <v>44</v>
      </c>
      <c r="B40" s="25" t="s">
        <v>157</v>
      </c>
      <c r="C40" s="27">
        <v>600</v>
      </c>
      <c r="D40" s="8" t="s">
        <v>41</v>
      </c>
      <c r="E40" s="12"/>
      <c r="F40" s="31"/>
      <c r="G40" s="7">
        <f t="shared" si="0"/>
        <v>0</v>
      </c>
      <c r="H40" s="14">
        <f t="shared" si="1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  <c r="V40" s="16">
        <f t="shared" si="2"/>
        <v>0</v>
      </c>
      <c r="W40" s="22"/>
    </row>
    <row r="41" spans="1:23" s="30" customFormat="1" ht="24.95" customHeight="1" x14ac:dyDescent="0.25">
      <c r="A41" s="6" t="s">
        <v>45</v>
      </c>
      <c r="B41" s="25" t="s">
        <v>158</v>
      </c>
      <c r="C41" s="27">
        <v>10</v>
      </c>
      <c r="D41" s="8" t="s">
        <v>41</v>
      </c>
      <c r="E41" s="12"/>
      <c r="F41" s="31"/>
      <c r="G41" s="7">
        <f t="shared" si="0"/>
        <v>0</v>
      </c>
      <c r="H41" s="14">
        <f t="shared" si="1"/>
        <v>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1"/>
      <c r="V41" s="16">
        <f t="shared" si="2"/>
        <v>0</v>
      </c>
      <c r="W41" s="22"/>
    </row>
    <row r="42" spans="1:23" s="30" customFormat="1" ht="24.95" customHeight="1" x14ac:dyDescent="0.25">
      <c r="A42" s="6" t="s">
        <v>46</v>
      </c>
      <c r="B42" s="25" t="s">
        <v>159</v>
      </c>
      <c r="C42" s="27">
        <v>160</v>
      </c>
      <c r="D42" s="8" t="s">
        <v>13</v>
      </c>
      <c r="E42" s="12"/>
      <c r="F42" s="31"/>
      <c r="G42" s="7">
        <f t="shared" si="0"/>
        <v>0</v>
      </c>
      <c r="H42" s="14">
        <f t="shared" si="1"/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1"/>
      <c r="V42" s="16">
        <f t="shared" si="2"/>
        <v>0</v>
      </c>
      <c r="W42" s="22"/>
    </row>
    <row r="43" spans="1:23" s="30" customFormat="1" ht="24.95" customHeight="1" x14ac:dyDescent="0.25">
      <c r="A43" s="6" t="s">
        <v>47</v>
      </c>
      <c r="B43" s="26" t="s">
        <v>160</v>
      </c>
      <c r="C43" s="27">
        <v>160</v>
      </c>
      <c r="D43" s="8" t="s">
        <v>41</v>
      </c>
      <c r="E43" s="12"/>
      <c r="F43" s="31"/>
      <c r="G43" s="7">
        <f t="shared" si="0"/>
        <v>0</v>
      </c>
      <c r="H43" s="14">
        <f t="shared" si="1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1"/>
      <c r="V43" s="16">
        <f t="shared" si="2"/>
        <v>0</v>
      </c>
      <c r="W43" s="22"/>
    </row>
    <row r="44" spans="1:23" s="30" customFormat="1" ht="24.95" customHeight="1" x14ac:dyDescent="0.25">
      <c r="A44" s="6" t="s">
        <v>48</v>
      </c>
      <c r="B44" s="25" t="s">
        <v>161</v>
      </c>
      <c r="C44" s="27">
        <v>20</v>
      </c>
      <c r="D44" s="8" t="s">
        <v>41</v>
      </c>
      <c r="E44" s="12"/>
      <c r="F44" s="31"/>
      <c r="G44" s="7">
        <f t="shared" si="0"/>
        <v>0</v>
      </c>
      <c r="H44" s="14">
        <f t="shared" si="1"/>
        <v>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1"/>
      <c r="V44" s="16">
        <f t="shared" si="2"/>
        <v>0</v>
      </c>
      <c r="W44" s="22"/>
    </row>
    <row r="45" spans="1:23" s="30" customFormat="1" ht="24.95" customHeight="1" x14ac:dyDescent="0.25">
      <c r="A45" s="6" t="s">
        <v>49</v>
      </c>
      <c r="B45" s="26" t="s">
        <v>162</v>
      </c>
      <c r="C45" s="27">
        <v>320</v>
      </c>
      <c r="D45" s="8" t="s">
        <v>41</v>
      </c>
      <c r="E45" s="12"/>
      <c r="F45" s="31"/>
      <c r="G45" s="7">
        <f t="shared" si="0"/>
        <v>0</v>
      </c>
      <c r="H45" s="14">
        <f t="shared" si="1"/>
        <v>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1"/>
      <c r="V45" s="16">
        <f t="shared" si="2"/>
        <v>0</v>
      </c>
      <c r="W45" s="22"/>
    </row>
    <row r="46" spans="1:23" s="30" customFormat="1" ht="24.95" customHeight="1" x14ac:dyDescent="0.25">
      <c r="A46" s="6" t="s">
        <v>50</v>
      </c>
      <c r="B46" s="32" t="s">
        <v>163</v>
      </c>
      <c r="C46" s="27">
        <v>30</v>
      </c>
      <c r="D46" s="8" t="s">
        <v>41</v>
      </c>
      <c r="E46" s="12"/>
      <c r="F46" s="31"/>
      <c r="G46" s="7">
        <f t="shared" si="0"/>
        <v>0</v>
      </c>
      <c r="H46" s="14">
        <f t="shared" si="1"/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1"/>
      <c r="V46" s="16">
        <f t="shared" si="2"/>
        <v>0</v>
      </c>
      <c r="W46" s="22"/>
    </row>
    <row r="47" spans="1:23" s="30" customFormat="1" ht="24.95" customHeight="1" x14ac:dyDescent="0.25">
      <c r="A47" s="6" t="s">
        <v>51</v>
      </c>
      <c r="B47" s="32" t="s">
        <v>164</v>
      </c>
      <c r="C47" s="27">
        <v>15</v>
      </c>
      <c r="D47" s="8" t="s">
        <v>13</v>
      </c>
      <c r="E47" s="12"/>
      <c r="F47" s="31"/>
      <c r="G47" s="7">
        <f t="shared" si="0"/>
        <v>0</v>
      </c>
      <c r="H47" s="14">
        <f t="shared" si="1"/>
        <v>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1"/>
      <c r="V47" s="16">
        <f t="shared" si="2"/>
        <v>0</v>
      </c>
      <c r="W47" s="22"/>
    </row>
    <row r="48" spans="1:23" s="30" customFormat="1" ht="24.95" customHeight="1" x14ac:dyDescent="0.25">
      <c r="A48" s="6" t="s">
        <v>52</v>
      </c>
      <c r="B48" s="25" t="s">
        <v>165</v>
      </c>
      <c r="C48" s="27">
        <v>150</v>
      </c>
      <c r="D48" s="8" t="s">
        <v>41</v>
      </c>
      <c r="E48" s="12"/>
      <c r="F48" s="31"/>
      <c r="G48" s="7">
        <f t="shared" si="0"/>
        <v>0</v>
      </c>
      <c r="H48" s="14">
        <f t="shared" si="1"/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1"/>
      <c r="V48" s="16">
        <f t="shared" si="2"/>
        <v>0</v>
      </c>
      <c r="W48" s="22"/>
    </row>
    <row r="49" spans="1:23" s="30" customFormat="1" ht="24.95" customHeight="1" x14ac:dyDescent="0.25">
      <c r="A49" s="6" t="s">
        <v>53</v>
      </c>
      <c r="B49" s="26" t="s">
        <v>166</v>
      </c>
      <c r="C49" s="27">
        <v>10</v>
      </c>
      <c r="D49" s="8" t="s">
        <v>41</v>
      </c>
      <c r="E49" s="12"/>
      <c r="F49" s="31"/>
      <c r="G49" s="7">
        <f t="shared" si="0"/>
        <v>0</v>
      </c>
      <c r="H49" s="14">
        <f t="shared" si="1"/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16">
        <f t="shared" si="2"/>
        <v>0</v>
      </c>
      <c r="W49" s="22"/>
    </row>
    <row r="50" spans="1:23" s="30" customFormat="1" ht="24.95" customHeight="1" x14ac:dyDescent="0.25">
      <c r="A50" s="6" t="s">
        <v>54</v>
      </c>
      <c r="B50" s="25" t="s">
        <v>167</v>
      </c>
      <c r="C50" s="27">
        <v>20</v>
      </c>
      <c r="D50" s="8" t="s">
        <v>41</v>
      </c>
      <c r="E50" s="12"/>
      <c r="F50" s="31"/>
      <c r="G50" s="7">
        <f t="shared" si="0"/>
        <v>0</v>
      </c>
      <c r="H50" s="14">
        <f t="shared" si="1"/>
        <v>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1"/>
      <c r="V50" s="16">
        <f t="shared" si="2"/>
        <v>0</v>
      </c>
      <c r="W50" s="22"/>
    </row>
    <row r="51" spans="1:23" s="30" customFormat="1" ht="24.95" customHeight="1" x14ac:dyDescent="0.25">
      <c r="A51" s="6" t="s">
        <v>55</v>
      </c>
      <c r="B51" s="25" t="s">
        <v>168</v>
      </c>
      <c r="C51" s="27">
        <v>240</v>
      </c>
      <c r="D51" s="8" t="s">
        <v>41</v>
      </c>
      <c r="E51" s="12"/>
      <c r="F51" s="31"/>
      <c r="G51" s="7">
        <f t="shared" si="0"/>
        <v>0</v>
      </c>
      <c r="H51" s="14">
        <f t="shared" si="1"/>
        <v>0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16">
        <f t="shared" si="2"/>
        <v>0</v>
      </c>
      <c r="W51" s="22"/>
    </row>
    <row r="52" spans="1:23" s="30" customFormat="1" ht="24.95" customHeight="1" x14ac:dyDescent="0.25">
      <c r="A52" s="6" t="s">
        <v>56</v>
      </c>
      <c r="B52" s="26" t="s">
        <v>169</v>
      </c>
      <c r="C52" s="27">
        <v>400</v>
      </c>
      <c r="D52" s="8" t="s">
        <v>41</v>
      </c>
      <c r="E52" s="12"/>
      <c r="F52" s="31"/>
      <c r="G52" s="7">
        <f t="shared" si="0"/>
        <v>0</v>
      </c>
      <c r="H52" s="14">
        <f t="shared" si="1"/>
        <v>0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16">
        <f t="shared" si="2"/>
        <v>0</v>
      </c>
      <c r="W52" s="22"/>
    </row>
    <row r="53" spans="1:23" s="30" customFormat="1" ht="24.95" customHeight="1" x14ac:dyDescent="0.25">
      <c r="A53" s="6" t="s">
        <v>57</v>
      </c>
      <c r="B53" s="26" t="s">
        <v>170</v>
      </c>
      <c r="C53" s="27">
        <v>80</v>
      </c>
      <c r="D53" s="8" t="s">
        <v>41</v>
      </c>
      <c r="E53" s="12"/>
      <c r="F53" s="31"/>
      <c r="G53" s="7">
        <f t="shared" si="0"/>
        <v>0</v>
      </c>
      <c r="H53" s="14">
        <f t="shared" si="1"/>
        <v>0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1"/>
      <c r="V53" s="16">
        <f t="shared" si="2"/>
        <v>0</v>
      </c>
      <c r="W53" s="22"/>
    </row>
    <row r="54" spans="1:23" s="30" customFormat="1" ht="24.95" customHeight="1" x14ac:dyDescent="0.25">
      <c r="A54" s="6" t="s">
        <v>58</v>
      </c>
      <c r="B54" s="26" t="s">
        <v>171</v>
      </c>
      <c r="C54" s="27">
        <v>300</v>
      </c>
      <c r="D54" s="8" t="s">
        <v>41</v>
      </c>
      <c r="E54" s="12"/>
      <c r="F54" s="31"/>
      <c r="G54" s="7">
        <f t="shared" si="0"/>
        <v>0</v>
      </c>
      <c r="H54" s="14">
        <f t="shared" si="1"/>
        <v>0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1"/>
      <c r="V54" s="16">
        <f t="shared" si="2"/>
        <v>0</v>
      </c>
      <c r="W54" s="22"/>
    </row>
    <row r="55" spans="1:23" s="30" customFormat="1" ht="24.95" customHeight="1" x14ac:dyDescent="0.25">
      <c r="A55" s="6" t="s">
        <v>59</v>
      </c>
      <c r="B55" s="25" t="s">
        <v>172</v>
      </c>
      <c r="C55" s="27">
        <v>100</v>
      </c>
      <c r="D55" s="8" t="s">
        <v>41</v>
      </c>
      <c r="E55" s="12"/>
      <c r="F55" s="31"/>
      <c r="G55" s="7">
        <f t="shared" si="0"/>
        <v>0</v>
      </c>
      <c r="H55" s="14">
        <f t="shared" si="1"/>
        <v>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1"/>
      <c r="V55" s="16">
        <f t="shared" si="2"/>
        <v>0</v>
      </c>
      <c r="W55" s="22"/>
    </row>
    <row r="56" spans="1:23" s="30" customFormat="1" ht="24.95" customHeight="1" x14ac:dyDescent="0.25">
      <c r="A56" s="6" t="s">
        <v>60</v>
      </c>
      <c r="B56" s="25" t="s">
        <v>173</v>
      </c>
      <c r="C56" s="27">
        <v>40</v>
      </c>
      <c r="D56" s="8" t="s">
        <v>41</v>
      </c>
      <c r="E56" s="12"/>
      <c r="F56" s="31"/>
      <c r="G56" s="7">
        <f t="shared" si="0"/>
        <v>0</v>
      </c>
      <c r="H56" s="14">
        <f t="shared" si="1"/>
        <v>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1"/>
      <c r="V56" s="16">
        <f t="shared" si="2"/>
        <v>0</v>
      </c>
      <c r="W56" s="22"/>
    </row>
    <row r="57" spans="1:23" s="30" customFormat="1" ht="24.95" customHeight="1" x14ac:dyDescent="0.25">
      <c r="A57" s="6" t="s">
        <v>61</v>
      </c>
      <c r="B57" s="26" t="s">
        <v>174</v>
      </c>
      <c r="C57" s="27">
        <v>400</v>
      </c>
      <c r="D57" s="8" t="s">
        <v>41</v>
      </c>
      <c r="E57" s="12"/>
      <c r="F57" s="31"/>
      <c r="G57" s="7">
        <f t="shared" si="0"/>
        <v>0</v>
      </c>
      <c r="H57" s="14">
        <f t="shared" si="1"/>
        <v>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1"/>
      <c r="V57" s="16">
        <f t="shared" si="2"/>
        <v>0</v>
      </c>
      <c r="W57" s="22"/>
    </row>
    <row r="58" spans="1:23" s="30" customFormat="1" ht="24.95" customHeight="1" x14ac:dyDescent="0.25">
      <c r="A58" s="6" t="s">
        <v>62</v>
      </c>
      <c r="B58" s="26" t="s">
        <v>175</v>
      </c>
      <c r="C58" s="27">
        <v>200</v>
      </c>
      <c r="D58" s="8" t="s">
        <v>41</v>
      </c>
      <c r="E58" s="12"/>
      <c r="F58" s="31"/>
      <c r="G58" s="7">
        <f t="shared" si="0"/>
        <v>0</v>
      </c>
      <c r="H58" s="14">
        <f t="shared" si="1"/>
        <v>0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1"/>
      <c r="V58" s="16">
        <f t="shared" si="2"/>
        <v>0</v>
      </c>
      <c r="W58" s="22"/>
    </row>
    <row r="59" spans="1:23" s="30" customFormat="1" ht="24.95" customHeight="1" x14ac:dyDescent="0.25">
      <c r="A59" s="6" t="s">
        <v>63</v>
      </c>
      <c r="B59" s="26" t="s">
        <v>176</v>
      </c>
      <c r="C59" s="27">
        <v>40</v>
      </c>
      <c r="D59" s="8" t="s">
        <v>41</v>
      </c>
      <c r="E59" s="12"/>
      <c r="F59" s="31"/>
      <c r="G59" s="7">
        <f t="shared" si="0"/>
        <v>0</v>
      </c>
      <c r="H59" s="14">
        <f t="shared" si="1"/>
        <v>0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1"/>
      <c r="V59" s="16">
        <f t="shared" si="2"/>
        <v>0</v>
      </c>
      <c r="W59" s="22"/>
    </row>
    <row r="60" spans="1:23" s="30" customFormat="1" ht="24.95" customHeight="1" x14ac:dyDescent="0.25">
      <c r="A60" s="6" t="s">
        <v>64</v>
      </c>
      <c r="B60" s="26" t="s">
        <v>177</v>
      </c>
      <c r="C60" s="27">
        <v>300</v>
      </c>
      <c r="D60" s="8" t="s">
        <v>41</v>
      </c>
      <c r="E60" s="12"/>
      <c r="F60" s="31"/>
      <c r="G60" s="7">
        <f t="shared" si="0"/>
        <v>0</v>
      </c>
      <c r="H60" s="14">
        <f t="shared" si="1"/>
        <v>0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1"/>
      <c r="V60" s="16">
        <f t="shared" si="2"/>
        <v>0</v>
      </c>
      <c r="W60" s="22"/>
    </row>
    <row r="61" spans="1:23" s="30" customFormat="1" ht="24.95" customHeight="1" x14ac:dyDescent="0.25">
      <c r="A61" s="6" t="s">
        <v>65</v>
      </c>
      <c r="B61" s="32" t="s">
        <v>178</v>
      </c>
      <c r="C61" s="27">
        <v>20</v>
      </c>
      <c r="D61" s="8" t="s">
        <v>41</v>
      </c>
      <c r="E61" s="12"/>
      <c r="F61" s="31"/>
      <c r="G61" s="7">
        <f t="shared" si="0"/>
        <v>0</v>
      </c>
      <c r="H61" s="14">
        <f t="shared" si="1"/>
        <v>0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/>
      <c r="V61" s="16">
        <f t="shared" si="2"/>
        <v>0</v>
      </c>
      <c r="W61" s="22"/>
    </row>
    <row r="62" spans="1:23" s="30" customFormat="1" ht="24.95" customHeight="1" x14ac:dyDescent="0.25">
      <c r="A62" s="6" t="s">
        <v>66</v>
      </c>
      <c r="B62" s="25" t="s">
        <v>179</v>
      </c>
      <c r="C62" s="27">
        <v>200</v>
      </c>
      <c r="D62" s="8" t="s">
        <v>41</v>
      </c>
      <c r="E62" s="12"/>
      <c r="F62" s="31"/>
      <c r="G62" s="7">
        <f t="shared" si="0"/>
        <v>0</v>
      </c>
      <c r="H62" s="14">
        <f t="shared" si="1"/>
        <v>0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16">
        <f t="shared" si="2"/>
        <v>0</v>
      </c>
      <c r="W62" s="22"/>
    </row>
    <row r="63" spans="1:23" s="30" customFormat="1" ht="24.95" customHeight="1" x14ac:dyDescent="0.25">
      <c r="A63" s="6" t="s">
        <v>67</v>
      </c>
      <c r="B63" s="26" t="s">
        <v>180</v>
      </c>
      <c r="C63" s="27">
        <v>350</v>
      </c>
      <c r="D63" s="8" t="s">
        <v>41</v>
      </c>
      <c r="E63" s="12"/>
      <c r="F63" s="31"/>
      <c r="G63" s="7">
        <f t="shared" si="0"/>
        <v>0</v>
      </c>
      <c r="H63" s="14">
        <f t="shared" si="1"/>
        <v>0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1"/>
      <c r="V63" s="16">
        <f t="shared" si="2"/>
        <v>0</v>
      </c>
      <c r="W63" s="22"/>
    </row>
    <row r="64" spans="1:23" s="30" customFormat="1" ht="24.95" customHeight="1" x14ac:dyDescent="0.25">
      <c r="A64" s="6" t="s">
        <v>68</v>
      </c>
      <c r="B64" s="26" t="s">
        <v>181</v>
      </c>
      <c r="C64" s="27">
        <v>120</v>
      </c>
      <c r="D64" s="8" t="s">
        <v>13</v>
      </c>
      <c r="E64" s="12"/>
      <c r="F64" s="31"/>
      <c r="G64" s="7">
        <f t="shared" si="0"/>
        <v>0</v>
      </c>
      <c r="H64" s="14">
        <f t="shared" si="1"/>
        <v>0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1"/>
      <c r="V64" s="16">
        <f t="shared" si="2"/>
        <v>0</v>
      </c>
      <c r="W64" s="22"/>
    </row>
    <row r="65" spans="1:23" s="30" customFormat="1" ht="24.95" customHeight="1" x14ac:dyDescent="0.25">
      <c r="A65" s="6" t="s">
        <v>69</v>
      </c>
      <c r="B65" s="26" t="s">
        <v>182</v>
      </c>
      <c r="C65" s="27">
        <v>5</v>
      </c>
      <c r="D65" s="8" t="s">
        <v>13</v>
      </c>
      <c r="E65" s="12"/>
      <c r="F65" s="31"/>
      <c r="G65" s="7">
        <f t="shared" si="0"/>
        <v>0</v>
      </c>
      <c r="H65" s="14">
        <f t="shared" si="1"/>
        <v>0</v>
      </c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1"/>
      <c r="V65" s="16">
        <f t="shared" si="2"/>
        <v>0</v>
      </c>
      <c r="W65" s="22"/>
    </row>
    <row r="66" spans="1:23" s="30" customFormat="1" ht="24.95" customHeight="1" x14ac:dyDescent="0.25">
      <c r="A66" s="6" t="s">
        <v>70</v>
      </c>
      <c r="B66" s="25" t="s">
        <v>183</v>
      </c>
      <c r="C66" s="27">
        <v>2</v>
      </c>
      <c r="D66" s="8" t="s">
        <v>13</v>
      </c>
      <c r="E66" s="12"/>
      <c r="F66" s="31"/>
      <c r="G66" s="7">
        <f t="shared" si="0"/>
        <v>0</v>
      </c>
      <c r="H66" s="14">
        <f t="shared" si="1"/>
        <v>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1"/>
      <c r="V66" s="16">
        <f t="shared" si="2"/>
        <v>0</v>
      </c>
      <c r="W66" s="22"/>
    </row>
    <row r="67" spans="1:23" s="30" customFormat="1" ht="24.95" customHeight="1" x14ac:dyDescent="0.25">
      <c r="A67" s="6" t="s">
        <v>71</v>
      </c>
      <c r="B67" s="25" t="s">
        <v>184</v>
      </c>
      <c r="C67" s="27">
        <v>10</v>
      </c>
      <c r="D67" s="8" t="s">
        <v>41</v>
      </c>
      <c r="E67" s="12"/>
      <c r="F67" s="31"/>
      <c r="G67" s="7">
        <f t="shared" si="0"/>
        <v>0</v>
      </c>
      <c r="H67" s="14">
        <f t="shared" si="1"/>
        <v>0</v>
      </c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1"/>
      <c r="V67" s="16">
        <f t="shared" si="2"/>
        <v>0</v>
      </c>
      <c r="W67" s="22"/>
    </row>
    <row r="68" spans="1:23" s="30" customFormat="1" ht="24.95" customHeight="1" x14ac:dyDescent="0.25">
      <c r="A68" s="6" t="s">
        <v>72</v>
      </c>
      <c r="B68" s="26" t="s">
        <v>185</v>
      </c>
      <c r="C68" s="27">
        <v>360</v>
      </c>
      <c r="D68" s="8" t="s">
        <v>41</v>
      </c>
      <c r="E68" s="12"/>
      <c r="F68" s="31"/>
      <c r="G68" s="7">
        <f t="shared" si="0"/>
        <v>0</v>
      </c>
      <c r="H68" s="14">
        <f t="shared" si="1"/>
        <v>0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1"/>
      <c r="V68" s="16">
        <f t="shared" si="2"/>
        <v>0</v>
      </c>
      <c r="W68" s="22"/>
    </row>
    <row r="69" spans="1:23" s="30" customFormat="1" ht="24.95" customHeight="1" x14ac:dyDescent="0.25">
      <c r="A69" s="6" t="s">
        <v>73</v>
      </c>
      <c r="B69" s="25" t="s">
        <v>186</v>
      </c>
      <c r="C69" s="27">
        <v>1300</v>
      </c>
      <c r="D69" s="8" t="s">
        <v>41</v>
      </c>
      <c r="E69" s="12"/>
      <c r="F69" s="31"/>
      <c r="G69" s="7">
        <f t="shared" si="0"/>
        <v>0</v>
      </c>
      <c r="H69" s="14">
        <f t="shared" si="1"/>
        <v>0</v>
      </c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1"/>
      <c r="V69" s="16">
        <f t="shared" si="2"/>
        <v>0</v>
      </c>
      <c r="W69" s="22"/>
    </row>
    <row r="70" spans="1:23" s="30" customFormat="1" ht="24.95" customHeight="1" x14ac:dyDescent="0.25">
      <c r="A70" s="6" t="s">
        <v>74</v>
      </c>
      <c r="B70" s="25" t="s">
        <v>187</v>
      </c>
      <c r="C70" s="27">
        <v>5</v>
      </c>
      <c r="D70" s="8" t="s">
        <v>41</v>
      </c>
      <c r="E70" s="12"/>
      <c r="F70" s="31"/>
      <c r="G70" s="7">
        <f t="shared" si="0"/>
        <v>0</v>
      </c>
      <c r="H70" s="14">
        <f t="shared" si="1"/>
        <v>0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1"/>
      <c r="V70" s="16">
        <f t="shared" si="2"/>
        <v>0</v>
      </c>
      <c r="W70" s="22"/>
    </row>
    <row r="71" spans="1:23" s="30" customFormat="1" ht="24.95" customHeight="1" x14ac:dyDescent="0.25">
      <c r="A71" s="6" t="s">
        <v>75</v>
      </c>
      <c r="B71" s="25" t="s">
        <v>188</v>
      </c>
      <c r="C71" s="27">
        <v>30</v>
      </c>
      <c r="D71" s="8" t="s">
        <v>41</v>
      </c>
      <c r="E71" s="12"/>
      <c r="F71" s="31"/>
      <c r="G71" s="7">
        <f t="shared" si="0"/>
        <v>0</v>
      </c>
      <c r="H71" s="14">
        <f t="shared" si="1"/>
        <v>0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1"/>
      <c r="V71" s="16">
        <f t="shared" si="2"/>
        <v>0</v>
      </c>
      <c r="W71" s="22"/>
    </row>
    <row r="72" spans="1:23" s="30" customFormat="1" ht="24.95" customHeight="1" x14ac:dyDescent="0.25">
      <c r="A72" s="6" t="s">
        <v>76</v>
      </c>
      <c r="B72" s="32" t="s">
        <v>189</v>
      </c>
      <c r="C72" s="27">
        <v>30</v>
      </c>
      <c r="D72" s="8" t="s">
        <v>41</v>
      </c>
      <c r="E72" s="12"/>
      <c r="F72" s="31"/>
      <c r="G72" s="7">
        <f t="shared" si="0"/>
        <v>0</v>
      </c>
      <c r="H72" s="14">
        <f t="shared" si="1"/>
        <v>0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1"/>
      <c r="V72" s="16">
        <f t="shared" si="2"/>
        <v>0</v>
      </c>
      <c r="W72" s="22"/>
    </row>
    <row r="73" spans="1:23" s="30" customFormat="1" ht="24.95" customHeight="1" x14ac:dyDescent="0.25">
      <c r="A73" s="6" t="s">
        <v>77</v>
      </c>
      <c r="B73" s="26" t="s">
        <v>190</v>
      </c>
      <c r="C73" s="27">
        <v>150</v>
      </c>
      <c r="D73" s="8" t="s">
        <v>13</v>
      </c>
      <c r="E73" s="12"/>
      <c r="F73" s="31"/>
      <c r="G73" s="7">
        <f t="shared" si="0"/>
        <v>0</v>
      </c>
      <c r="H73" s="14">
        <f t="shared" si="1"/>
        <v>0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1"/>
      <c r="V73" s="16">
        <f t="shared" si="2"/>
        <v>0</v>
      </c>
      <c r="W73" s="22"/>
    </row>
    <row r="74" spans="1:23" s="30" customFormat="1" ht="24.95" customHeight="1" x14ac:dyDescent="0.25">
      <c r="A74" s="6" t="s">
        <v>78</v>
      </c>
      <c r="B74" s="26" t="s">
        <v>191</v>
      </c>
      <c r="C74" s="27">
        <v>20</v>
      </c>
      <c r="D74" s="8" t="s">
        <v>41</v>
      </c>
      <c r="E74" s="12"/>
      <c r="F74" s="31"/>
      <c r="G74" s="7">
        <f t="shared" si="0"/>
        <v>0</v>
      </c>
      <c r="H74" s="14">
        <f t="shared" si="1"/>
        <v>0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1"/>
      <c r="V74" s="16">
        <f t="shared" si="2"/>
        <v>0</v>
      </c>
      <c r="W74" s="22"/>
    </row>
    <row r="75" spans="1:23" s="30" customFormat="1" ht="24.95" customHeight="1" x14ac:dyDescent="0.25">
      <c r="A75" s="6" t="s">
        <v>79</v>
      </c>
      <c r="B75" s="26" t="s">
        <v>192</v>
      </c>
      <c r="C75" s="27">
        <v>250</v>
      </c>
      <c r="D75" s="8" t="s">
        <v>41</v>
      </c>
      <c r="E75" s="12"/>
      <c r="F75" s="31"/>
      <c r="G75" s="7">
        <f t="shared" si="0"/>
        <v>0</v>
      </c>
      <c r="H75" s="14">
        <f t="shared" si="1"/>
        <v>0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1"/>
      <c r="V75" s="16">
        <f t="shared" si="2"/>
        <v>0</v>
      </c>
      <c r="W75" s="22"/>
    </row>
    <row r="76" spans="1:23" s="30" customFormat="1" ht="24.95" customHeight="1" x14ac:dyDescent="0.25">
      <c r="A76" s="6" t="s">
        <v>80</v>
      </c>
      <c r="B76" s="26" t="s">
        <v>193</v>
      </c>
      <c r="C76" s="27">
        <v>160</v>
      </c>
      <c r="D76" s="8" t="s">
        <v>41</v>
      </c>
      <c r="E76" s="12"/>
      <c r="F76" s="31"/>
      <c r="G76" s="7">
        <f t="shared" ref="G76:G118" si="3">E76/(1+W76)</f>
        <v>0</v>
      </c>
      <c r="H76" s="14">
        <f t="shared" ref="H76:H118" si="4">C76*E76</f>
        <v>0</v>
      </c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1"/>
      <c r="V76" s="16">
        <f t="shared" ref="V76:V118" si="5">C76*G76</f>
        <v>0</v>
      </c>
      <c r="W76" s="22"/>
    </row>
    <row r="77" spans="1:23" s="30" customFormat="1" ht="24.95" customHeight="1" x14ac:dyDescent="0.25">
      <c r="A77" s="6" t="s">
        <v>84</v>
      </c>
      <c r="B77" s="26" t="s">
        <v>194</v>
      </c>
      <c r="C77" s="27">
        <v>5</v>
      </c>
      <c r="D77" s="8" t="s">
        <v>41</v>
      </c>
      <c r="E77" s="12"/>
      <c r="F77" s="31"/>
      <c r="G77" s="7">
        <f t="shared" si="3"/>
        <v>0</v>
      </c>
      <c r="H77" s="14">
        <f t="shared" si="4"/>
        <v>0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1"/>
      <c r="V77" s="16">
        <f t="shared" si="5"/>
        <v>0</v>
      </c>
      <c r="W77" s="22"/>
    </row>
    <row r="78" spans="1:23" s="30" customFormat="1" ht="24.95" customHeight="1" x14ac:dyDescent="0.25">
      <c r="A78" s="6" t="s">
        <v>87</v>
      </c>
      <c r="B78" s="26" t="s">
        <v>195</v>
      </c>
      <c r="C78" s="27">
        <v>15</v>
      </c>
      <c r="D78" s="8" t="s">
        <v>41</v>
      </c>
      <c r="E78" s="12"/>
      <c r="F78" s="31"/>
      <c r="G78" s="7">
        <f t="shared" si="3"/>
        <v>0</v>
      </c>
      <c r="H78" s="14">
        <f t="shared" si="4"/>
        <v>0</v>
      </c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1"/>
      <c r="V78" s="16">
        <f t="shared" si="5"/>
        <v>0</v>
      </c>
      <c r="W78" s="22"/>
    </row>
    <row r="79" spans="1:23" s="30" customFormat="1" ht="24.95" customHeight="1" x14ac:dyDescent="0.25">
      <c r="A79" s="6" t="s">
        <v>88</v>
      </c>
      <c r="B79" s="26" t="s">
        <v>196</v>
      </c>
      <c r="C79" s="27">
        <v>150</v>
      </c>
      <c r="D79" s="8" t="s">
        <v>41</v>
      </c>
      <c r="E79" s="12"/>
      <c r="F79" s="31"/>
      <c r="G79" s="7">
        <f t="shared" si="3"/>
        <v>0</v>
      </c>
      <c r="H79" s="14">
        <f t="shared" si="4"/>
        <v>0</v>
      </c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1"/>
      <c r="V79" s="16">
        <f t="shared" si="5"/>
        <v>0</v>
      </c>
      <c r="W79" s="22"/>
    </row>
    <row r="80" spans="1:23" s="30" customFormat="1" ht="24.95" customHeight="1" x14ac:dyDescent="0.25">
      <c r="A80" s="6" t="s">
        <v>89</v>
      </c>
      <c r="B80" s="26" t="s">
        <v>197</v>
      </c>
      <c r="C80" s="27">
        <v>300</v>
      </c>
      <c r="D80" s="8" t="s">
        <v>41</v>
      </c>
      <c r="E80" s="12"/>
      <c r="F80" s="31"/>
      <c r="G80" s="7">
        <f t="shared" si="3"/>
        <v>0</v>
      </c>
      <c r="H80" s="14">
        <f t="shared" si="4"/>
        <v>0</v>
      </c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1"/>
      <c r="V80" s="16">
        <f t="shared" si="5"/>
        <v>0</v>
      </c>
      <c r="W80" s="22"/>
    </row>
    <row r="81" spans="1:23" s="30" customFormat="1" ht="24.95" customHeight="1" x14ac:dyDescent="0.25">
      <c r="A81" s="6" t="s">
        <v>90</v>
      </c>
      <c r="B81" s="26" t="s">
        <v>198</v>
      </c>
      <c r="C81" s="27">
        <v>15</v>
      </c>
      <c r="D81" s="8" t="s">
        <v>41</v>
      </c>
      <c r="E81" s="12"/>
      <c r="F81" s="31"/>
      <c r="G81" s="7">
        <f t="shared" si="3"/>
        <v>0</v>
      </c>
      <c r="H81" s="14">
        <f t="shared" si="4"/>
        <v>0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1"/>
      <c r="V81" s="16">
        <f t="shared" si="5"/>
        <v>0</v>
      </c>
      <c r="W81" s="22"/>
    </row>
    <row r="82" spans="1:23" s="30" customFormat="1" ht="24.95" customHeight="1" x14ac:dyDescent="0.25">
      <c r="A82" s="6" t="s">
        <v>91</v>
      </c>
      <c r="B82" s="26" t="s">
        <v>199</v>
      </c>
      <c r="C82" s="27">
        <v>200</v>
      </c>
      <c r="D82" s="8" t="s">
        <v>41</v>
      </c>
      <c r="E82" s="12"/>
      <c r="F82" s="31"/>
      <c r="G82" s="7">
        <f t="shared" si="3"/>
        <v>0</v>
      </c>
      <c r="H82" s="14">
        <f t="shared" si="4"/>
        <v>0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1"/>
      <c r="V82" s="16">
        <f t="shared" si="5"/>
        <v>0</v>
      </c>
      <c r="W82" s="22"/>
    </row>
    <row r="83" spans="1:23" s="30" customFormat="1" ht="24.95" customHeight="1" x14ac:dyDescent="0.25">
      <c r="A83" s="6" t="s">
        <v>92</v>
      </c>
      <c r="B83" s="26" t="s">
        <v>200</v>
      </c>
      <c r="C83" s="27">
        <v>400</v>
      </c>
      <c r="D83" s="8" t="s">
        <v>41</v>
      </c>
      <c r="E83" s="12"/>
      <c r="F83" s="31"/>
      <c r="G83" s="7">
        <f t="shared" si="3"/>
        <v>0</v>
      </c>
      <c r="H83" s="14">
        <f t="shared" si="4"/>
        <v>0</v>
      </c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1"/>
      <c r="V83" s="16">
        <f t="shared" si="5"/>
        <v>0</v>
      </c>
      <c r="W83" s="22"/>
    </row>
    <row r="84" spans="1:23" s="30" customFormat="1" ht="24.95" customHeight="1" x14ac:dyDescent="0.25">
      <c r="A84" s="6" t="s">
        <v>93</v>
      </c>
      <c r="B84" s="26" t="s">
        <v>201</v>
      </c>
      <c r="C84" s="27">
        <v>30</v>
      </c>
      <c r="D84" s="8" t="s">
        <v>41</v>
      </c>
      <c r="E84" s="12"/>
      <c r="F84" s="31"/>
      <c r="G84" s="7">
        <f t="shared" si="3"/>
        <v>0</v>
      </c>
      <c r="H84" s="14">
        <f t="shared" si="4"/>
        <v>0</v>
      </c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1"/>
      <c r="V84" s="16">
        <f t="shared" si="5"/>
        <v>0</v>
      </c>
      <c r="W84" s="22"/>
    </row>
    <row r="85" spans="1:23" s="30" customFormat="1" ht="24.95" customHeight="1" x14ac:dyDescent="0.25">
      <c r="A85" s="6" t="s">
        <v>94</v>
      </c>
      <c r="B85" s="26" t="s">
        <v>202</v>
      </c>
      <c r="C85" s="27">
        <v>40</v>
      </c>
      <c r="D85" s="8" t="s">
        <v>41</v>
      </c>
      <c r="E85" s="12"/>
      <c r="F85" s="31"/>
      <c r="G85" s="7">
        <f t="shared" si="3"/>
        <v>0</v>
      </c>
      <c r="H85" s="14">
        <f t="shared" si="4"/>
        <v>0</v>
      </c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1"/>
      <c r="V85" s="16">
        <f t="shared" si="5"/>
        <v>0</v>
      </c>
      <c r="W85" s="22"/>
    </row>
    <row r="86" spans="1:23" s="30" customFormat="1" ht="24.95" customHeight="1" x14ac:dyDescent="0.25">
      <c r="A86" s="6" t="s">
        <v>95</v>
      </c>
      <c r="B86" s="26" t="s">
        <v>203</v>
      </c>
      <c r="C86" s="27">
        <v>20</v>
      </c>
      <c r="D86" s="8" t="s">
        <v>41</v>
      </c>
      <c r="E86" s="12"/>
      <c r="F86" s="31"/>
      <c r="G86" s="7">
        <f t="shared" si="3"/>
        <v>0</v>
      </c>
      <c r="H86" s="14">
        <f t="shared" si="4"/>
        <v>0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1"/>
      <c r="V86" s="16">
        <f t="shared" si="5"/>
        <v>0</v>
      </c>
      <c r="W86" s="22"/>
    </row>
    <row r="87" spans="1:23" s="30" customFormat="1" ht="24.95" customHeight="1" x14ac:dyDescent="0.25">
      <c r="A87" s="6" t="s">
        <v>96</v>
      </c>
      <c r="B87" s="26" t="s">
        <v>204</v>
      </c>
      <c r="C87" s="27">
        <v>70</v>
      </c>
      <c r="D87" s="8" t="s">
        <v>41</v>
      </c>
      <c r="E87" s="12"/>
      <c r="F87" s="31"/>
      <c r="G87" s="7">
        <f t="shared" si="3"/>
        <v>0</v>
      </c>
      <c r="H87" s="14">
        <f t="shared" si="4"/>
        <v>0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1"/>
      <c r="V87" s="16">
        <f t="shared" si="5"/>
        <v>0</v>
      </c>
      <c r="W87" s="22"/>
    </row>
    <row r="88" spans="1:23" s="30" customFormat="1" ht="24.95" customHeight="1" x14ac:dyDescent="0.25">
      <c r="A88" s="6" t="s">
        <v>97</v>
      </c>
      <c r="B88" s="26" t="s">
        <v>205</v>
      </c>
      <c r="C88" s="27">
        <v>25</v>
      </c>
      <c r="D88" s="8" t="s">
        <v>41</v>
      </c>
      <c r="E88" s="12"/>
      <c r="F88" s="31"/>
      <c r="G88" s="7">
        <f t="shared" si="3"/>
        <v>0</v>
      </c>
      <c r="H88" s="14">
        <f t="shared" si="4"/>
        <v>0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1"/>
      <c r="V88" s="16">
        <f t="shared" si="5"/>
        <v>0</v>
      </c>
      <c r="W88" s="22"/>
    </row>
    <row r="89" spans="1:23" s="30" customFormat="1" ht="24.95" customHeight="1" x14ac:dyDescent="0.25">
      <c r="A89" s="6" t="s">
        <v>98</v>
      </c>
      <c r="B89" s="26" t="s">
        <v>206</v>
      </c>
      <c r="C89" s="27">
        <v>20</v>
      </c>
      <c r="D89" s="8" t="s">
        <v>41</v>
      </c>
      <c r="E89" s="12"/>
      <c r="F89" s="31"/>
      <c r="G89" s="7">
        <f t="shared" si="3"/>
        <v>0</v>
      </c>
      <c r="H89" s="14">
        <f t="shared" si="4"/>
        <v>0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1"/>
      <c r="V89" s="16">
        <f t="shared" si="5"/>
        <v>0</v>
      </c>
      <c r="W89" s="22"/>
    </row>
    <row r="90" spans="1:23" s="30" customFormat="1" ht="24.95" customHeight="1" x14ac:dyDescent="0.25">
      <c r="A90" s="6" t="s">
        <v>99</v>
      </c>
      <c r="B90" s="26" t="s">
        <v>207</v>
      </c>
      <c r="C90" s="27">
        <v>80</v>
      </c>
      <c r="D90" s="8" t="s">
        <v>41</v>
      </c>
      <c r="E90" s="12"/>
      <c r="F90" s="31"/>
      <c r="G90" s="7">
        <f t="shared" si="3"/>
        <v>0</v>
      </c>
      <c r="H90" s="14">
        <f t="shared" si="4"/>
        <v>0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1"/>
      <c r="V90" s="16">
        <f t="shared" si="5"/>
        <v>0</v>
      </c>
      <c r="W90" s="22"/>
    </row>
    <row r="91" spans="1:23" s="30" customFormat="1" ht="24.95" customHeight="1" x14ac:dyDescent="0.25">
      <c r="A91" s="6" t="s">
        <v>100</v>
      </c>
      <c r="B91" s="26" t="s">
        <v>208</v>
      </c>
      <c r="C91" s="27">
        <v>20</v>
      </c>
      <c r="D91" s="8" t="s">
        <v>41</v>
      </c>
      <c r="E91" s="12"/>
      <c r="F91" s="31"/>
      <c r="G91" s="7">
        <f t="shared" si="3"/>
        <v>0</v>
      </c>
      <c r="H91" s="14">
        <f t="shared" si="4"/>
        <v>0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1"/>
      <c r="V91" s="16">
        <f t="shared" si="5"/>
        <v>0</v>
      </c>
      <c r="W91" s="22"/>
    </row>
    <row r="92" spans="1:23" s="30" customFormat="1" ht="24.95" customHeight="1" x14ac:dyDescent="0.25">
      <c r="A92" s="6" t="s">
        <v>101</v>
      </c>
      <c r="B92" s="26" t="s">
        <v>209</v>
      </c>
      <c r="C92" s="27">
        <v>500</v>
      </c>
      <c r="D92" s="8" t="s">
        <v>41</v>
      </c>
      <c r="E92" s="12"/>
      <c r="F92" s="31"/>
      <c r="G92" s="7">
        <f t="shared" si="3"/>
        <v>0</v>
      </c>
      <c r="H92" s="14">
        <f t="shared" si="4"/>
        <v>0</v>
      </c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1"/>
      <c r="V92" s="16">
        <f t="shared" si="5"/>
        <v>0</v>
      </c>
      <c r="W92" s="22"/>
    </row>
    <row r="93" spans="1:23" s="30" customFormat="1" ht="24.95" customHeight="1" x14ac:dyDescent="0.25">
      <c r="A93" s="6" t="s">
        <v>102</v>
      </c>
      <c r="B93" s="26" t="s">
        <v>210</v>
      </c>
      <c r="C93" s="27">
        <v>60</v>
      </c>
      <c r="D93" s="8" t="s">
        <v>41</v>
      </c>
      <c r="E93" s="12"/>
      <c r="F93" s="31"/>
      <c r="G93" s="7">
        <f t="shared" si="3"/>
        <v>0</v>
      </c>
      <c r="H93" s="14">
        <f t="shared" si="4"/>
        <v>0</v>
      </c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1"/>
      <c r="V93" s="16">
        <f t="shared" si="5"/>
        <v>0</v>
      </c>
      <c r="W93" s="22"/>
    </row>
    <row r="94" spans="1:23" s="30" customFormat="1" ht="24.95" customHeight="1" x14ac:dyDescent="0.25">
      <c r="A94" s="6" t="s">
        <v>103</v>
      </c>
      <c r="B94" s="26" t="s">
        <v>211</v>
      </c>
      <c r="C94" s="27">
        <v>80</v>
      </c>
      <c r="D94" s="8" t="s">
        <v>41</v>
      </c>
      <c r="E94" s="12"/>
      <c r="F94" s="31"/>
      <c r="G94" s="7">
        <f t="shared" si="3"/>
        <v>0</v>
      </c>
      <c r="H94" s="14">
        <f t="shared" si="4"/>
        <v>0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1"/>
      <c r="V94" s="16">
        <f t="shared" si="5"/>
        <v>0</v>
      </c>
      <c r="W94" s="22"/>
    </row>
    <row r="95" spans="1:23" s="30" customFormat="1" ht="24.95" customHeight="1" x14ac:dyDescent="0.25">
      <c r="A95" s="6" t="s">
        <v>104</v>
      </c>
      <c r="B95" s="26" t="s">
        <v>212</v>
      </c>
      <c r="C95" s="27">
        <v>50</v>
      </c>
      <c r="D95" s="8" t="s">
        <v>41</v>
      </c>
      <c r="E95" s="12"/>
      <c r="F95" s="31"/>
      <c r="G95" s="7">
        <f t="shared" si="3"/>
        <v>0</v>
      </c>
      <c r="H95" s="14">
        <f t="shared" si="4"/>
        <v>0</v>
      </c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1"/>
      <c r="V95" s="16">
        <f t="shared" si="5"/>
        <v>0</v>
      </c>
      <c r="W95" s="22"/>
    </row>
    <row r="96" spans="1:23" s="30" customFormat="1" ht="24.95" customHeight="1" x14ac:dyDescent="0.25">
      <c r="A96" s="6" t="s">
        <v>105</v>
      </c>
      <c r="B96" s="26" t="s">
        <v>213</v>
      </c>
      <c r="C96" s="27">
        <v>10</v>
      </c>
      <c r="D96" s="8" t="s">
        <v>41</v>
      </c>
      <c r="E96" s="12"/>
      <c r="F96" s="31"/>
      <c r="G96" s="7">
        <f t="shared" si="3"/>
        <v>0</v>
      </c>
      <c r="H96" s="14">
        <f t="shared" si="4"/>
        <v>0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1"/>
      <c r="V96" s="16">
        <f t="shared" si="5"/>
        <v>0</v>
      </c>
      <c r="W96" s="22"/>
    </row>
    <row r="97" spans="1:23" s="30" customFormat="1" ht="24.95" customHeight="1" x14ac:dyDescent="0.25">
      <c r="A97" s="6" t="s">
        <v>106</v>
      </c>
      <c r="B97" s="26" t="s">
        <v>214</v>
      </c>
      <c r="C97" s="27">
        <v>2600</v>
      </c>
      <c r="D97" s="8" t="s">
        <v>41</v>
      </c>
      <c r="E97" s="12"/>
      <c r="F97" s="31"/>
      <c r="G97" s="7">
        <f t="shared" si="3"/>
        <v>0</v>
      </c>
      <c r="H97" s="14">
        <f t="shared" si="4"/>
        <v>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1"/>
      <c r="V97" s="16">
        <f t="shared" si="5"/>
        <v>0</v>
      </c>
      <c r="W97" s="22"/>
    </row>
    <row r="98" spans="1:23" s="30" customFormat="1" ht="24.95" customHeight="1" x14ac:dyDescent="0.25">
      <c r="A98" s="6" t="s">
        <v>107</v>
      </c>
      <c r="B98" s="26" t="s">
        <v>215</v>
      </c>
      <c r="C98" s="27">
        <v>6000</v>
      </c>
      <c r="D98" s="8" t="s">
        <v>41</v>
      </c>
      <c r="E98" s="12"/>
      <c r="F98" s="31"/>
      <c r="G98" s="7">
        <f t="shared" si="3"/>
        <v>0</v>
      </c>
      <c r="H98" s="14">
        <f t="shared" si="4"/>
        <v>0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1"/>
      <c r="V98" s="16">
        <f t="shared" si="5"/>
        <v>0</v>
      </c>
      <c r="W98" s="22"/>
    </row>
    <row r="99" spans="1:23" s="30" customFormat="1" ht="24.95" customHeight="1" x14ac:dyDescent="0.25">
      <c r="A99" s="6" t="s">
        <v>108</v>
      </c>
      <c r="B99" s="26" t="s">
        <v>216</v>
      </c>
      <c r="C99" s="27">
        <v>200</v>
      </c>
      <c r="D99" s="8" t="s">
        <v>41</v>
      </c>
      <c r="E99" s="12"/>
      <c r="F99" s="31"/>
      <c r="G99" s="7">
        <f t="shared" si="3"/>
        <v>0</v>
      </c>
      <c r="H99" s="14">
        <f t="shared" si="4"/>
        <v>0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1"/>
      <c r="V99" s="16">
        <f t="shared" si="5"/>
        <v>0</v>
      </c>
      <c r="W99" s="22"/>
    </row>
    <row r="100" spans="1:23" s="30" customFormat="1" ht="24.95" customHeight="1" x14ac:dyDescent="0.25">
      <c r="A100" s="6" t="s">
        <v>109</v>
      </c>
      <c r="B100" s="26" t="s">
        <v>217</v>
      </c>
      <c r="C100" s="27">
        <v>200</v>
      </c>
      <c r="D100" s="8" t="s">
        <v>41</v>
      </c>
      <c r="E100" s="12"/>
      <c r="F100" s="31"/>
      <c r="G100" s="7">
        <f t="shared" si="3"/>
        <v>0</v>
      </c>
      <c r="H100" s="14">
        <f t="shared" si="4"/>
        <v>0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1"/>
      <c r="V100" s="16">
        <f t="shared" si="5"/>
        <v>0</v>
      </c>
      <c r="W100" s="22"/>
    </row>
    <row r="101" spans="1:23" s="30" customFormat="1" ht="24.95" customHeight="1" x14ac:dyDescent="0.25">
      <c r="A101" s="6" t="s">
        <v>110</v>
      </c>
      <c r="B101" s="26" t="s">
        <v>218</v>
      </c>
      <c r="C101" s="27">
        <v>100</v>
      </c>
      <c r="D101" s="8" t="s">
        <v>41</v>
      </c>
      <c r="E101" s="12"/>
      <c r="F101" s="31"/>
      <c r="G101" s="7">
        <f t="shared" si="3"/>
        <v>0</v>
      </c>
      <c r="H101" s="14">
        <f t="shared" si="4"/>
        <v>0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1"/>
      <c r="V101" s="16">
        <f t="shared" si="5"/>
        <v>0</v>
      </c>
      <c r="W101" s="22"/>
    </row>
    <row r="102" spans="1:23" s="30" customFormat="1" ht="24.95" customHeight="1" x14ac:dyDescent="0.25">
      <c r="A102" s="6" t="s">
        <v>111</v>
      </c>
      <c r="B102" s="26" t="s">
        <v>219</v>
      </c>
      <c r="C102" s="27">
        <v>150</v>
      </c>
      <c r="D102" s="8" t="s">
        <v>41</v>
      </c>
      <c r="E102" s="12"/>
      <c r="F102" s="31"/>
      <c r="G102" s="7">
        <f t="shared" si="3"/>
        <v>0</v>
      </c>
      <c r="H102" s="14">
        <f t="shared" si="4"/>
        <v>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1"/>
      <c r="V102" s="16">
        <f t="shared" si="5"/>
        <v>0</v>
      </c>
      <c r="W102" s="22"/>
    </row>
    <row r="103" spans="1:23" s="30" customFormat="1" ht="24.95" customHeight="1" x14ac:dyDescent="0.25">
      <c r="A103" s="6" t="s">
        <v>112</v>
      </c>
      <c r="B103" s="26" t="s">
        <v>220</v>
      </c>
      <c r="C103" s="27">
        <v>40</v>
      </c>
      <c r="D103" s="8" t="s">
        <v>41</v>
      </c>
      <c r="E103" s="12"/>
      <c r="F103" s="31"/>
      <c r="G103" s="7">
        <f t="shared" si="3"/>
        <v>0</v>
      </c>
      <c r="H103" s="14">
        <f t="shared" si="4"/>
        <v>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1"/>
      <c r="V103" s="16">
        <f t="shared" si="5"/>
        <v>0</v>
      </c>
      <c r="W103" s="22"/>
    </row>
    <row r="104" spans="1:23" s="30" customFormat="1" ht="24.95" customHeight="1" x14ac:dyDescent="0.25">
      <c r="A104" s="6" t="s">
        <v>113</v>
      </c>
      <c r="B104" s="26" t="s">
        <v>221</v>
      </c>
      <c r="C104" s="27">
        <v>900</v>
      </c>
      <c r="D104" s="8" t="s">
        <v>41</v>
      </c>
      <c r="E104" s="12"/>
      <c r="F104" s="31"/>
      <c r="G104" s="7">
        <f t="shared" si="3"/>
        <v>0</v>
      </c>
      <c r="H104" s="14">
        <f t="shared" si="4"/>
        <v>0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1"/>
      <c r="V104" s="16">
        <f t="shared" si="5"/>
        <v>0</v>
      </c>
      <c r="W104" s="22"/>
    </row>
    <row r="105" spans="1:23" s="30" customFormat="1" ht="24.95" customHeight="1" x14ac:dyDescent="0.25">
      <c r="A105" s="6" t="s">
        <v>114</v>
      </c>
      <c r="B105" s="26" t="s">
        <v>222</v>
      </c>
      <c r="C105" s="27">
        <v>400</v>
      </c>
      <c r="D105" s="8" t="s">
        <v>41</v>
      </c>
      <c r="E105" s="12"/>
      <c r="F105" s="31"/>
      <c r="G105" s="7">
        <f t="shared" si="3"/>
        <v>0</v>
      </c>
      <c r="H105" s="14">
        <f t="shared" si="4"/>
        <v>0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1"/>
      <c r="V105" s="16">
        <f t="shared" si="5"/>
        <v>0</v>
      </c>
      <c r="W105" s="22"/>
    </row>
    <row r="106" spans="1:23" s="30" customFormat="1" ht="24.95" customHeight="1" x14ac:dyDescent="0.25">
      <c r="A106" s="6" t="s">
        <v>115</v>
      </c>
      <c r="B106" s="26" t="s">
        <v>223</v>
      </c>
      <c r="C106" s="27">
        <v>15</v>
      </c>
      <c r="D106" s="8" t="s">
        <v>13</v>
      </c>
      <c r="E106" s="12"/>
      <c r="F106" s="31"/>
      <c r="G106" s="7">
        <f t="shared" si="3"/>
        <v>0</v>
      </c>
      <c r="H106" s="14">
        <f t="shared" si="4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1"/>
      <c r="V106" s="16">
        <f t="shared" si="5"/>
        <v>0</v>
      </c>
      <c r="W106" s="22"/>
    </row>
    <row r="107" spans="1:23" s="30" customFormat="1" ht="24.95" customHeight="1" x14ac:dyDescent="0.25">
      <c r="A107" s="6" t="s">
        <v>116</v>
      </c>
      <c r="B107" s="26" t="s">
        <v>224</v>
      </c>
      <c r="C107" s="27">
        <v>60</v>
      </c>
      <c r="D107" s="8" t="s">
        <v>13</v>
      </c>
      <c r="E107" s="12"/>
      <c r="F107" s="31"/>
      <c r="G107" s="7">
        <f t="shared" si="3"/>
        <v>0</v>
      </c>
      <c r="H107" s="14">
        <f t="shared" si="4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1"/>
      <c r="V107" s="16">
        <f t="shared" si="5"/>
        <v>0</v>
      </c>
      <c r="W107" s="22"/>
    </row>
    <row r="108" spans="1:23" s="30" customFormat="1" ht="24.95" customHeight="1" x14ac:dyDescent="0.25">
      <c r="A108" s="6" t="s">
        <v>117</v>
      </c>
      <c r="B108" s="26" t="s">
        <v>225</v>
      </c>
      <c r="C108" s="27">
        <v>20</v>
      </c>
      <c r="D108" s="8" t="s">
        <v>41</v>
      </c>
      <c r="E108" s="12"/>
      <c r="F108" s="31"/>
      <c r="G108" s="7">
        <f t="shared" si="3"/>
        <v>0</v>
      </c>
      <c r="H108" s="14">
        <f t="shared" si="4"/>
        <v>0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1"/>
      <c r="V108" s="16">
        <f t="shared" si="5"/>
        <v>0</v>
      </c>
      <c r="W108" s="22"/>
    </row>
    <row r="109" spans="1:23" s="30" customFormat="1" ht="24.95" customHeight="1" x14ac:dyDescent="0.25">
      <c r="A109" s="6" t="s">
        <v>118</v>
      </c>
      <c r="B109" s="26" t="s">
        <v>226</v>
      </c>
      <c r="C109" s="27">
        <v>600</v>
      </c>
      <c r="D109" s="8" t="s">
        <v>41</v>
      </c>
      <c r="E109" s="12"/>
      <c r="F109" s="31"/>
      <c r="G109" s="7">
        <f t="shared" si="3"/>
        <v>0</v>
      </c>
      <c r="H109" s="14">
        <f t="shared" si="4"/>
        <v>0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1"/>
      <c r="V109" s="16">
        <f t="shared" si="5"/>
        <v>0</v>
      </c>
      <c r="W109" s="22"/>
    </row>
    <row r="110" spans="1:23" s="30" customFormat="1" ht="24.95" customHeight="1" x14ac:dyDescent="0.25">
      <c r="A110" s="6" t="s">
        <v>119</v>
      </c>
      <c r="B110" s="26" t="s">
        <v>227</v>
      </c>
      <c r="C110" s="27">
        <v>600</v>
      </c>
      <c r="D110" s="8" t="s">
        <v>41</v>
      </c>
      <c r="E110" s="12"/>
      <c r="F110" s="31"/>
      <c r="G110" s="7">
        <f t="shared" si="3"/>
        <v>0</v>
      </c>
      <c r="H110" s="14">
        <f t="shared" si="4"/>
        <v>0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1"/>
      <c r="V110" s="16">
        <f t="shared" si="5"/>
        <v>0</v>
      </c>
      <c r="W110" s="22"/>
    </row>
    <row r="111" spans="1:23" s="30" customFormat="1" ht="24.95" customHeight="1" x14ac:dyDescent="0.25">
      <c r="A111" s="6" t="s">
        <v>120</v>
      </c>
      <c r="B111" s="26" t="s">
        <v>228</v>
      </c>
      <c r="C111" s="27">
        <v>120</v>
      </c>
      <c r="D111" s="8" t="s">
        <v>41</v>
      </c>
      <c r="E111" s="12"/>
      <c r="F111" s="31"/>
      <c r="G111" s="7">
        <f t="shared" si="3"/>
        <v>0</v>
      </c>
      <c r="H111" s="14">
        <f t="shared" si="4"/>
        <v>0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1"/>
      <c r="V111" s="16">
        <f t="shared" si="5"/>
        <v>0</v>
      </c>
      <c r="W111" s="22"/>
    </row>
    <row r="112" spans="1:23" s="30" customFormat="1" ht="24.95" customHeight="1" x14ac:dyDescent="0.25">
      <c r="A112" s="6" t="s">
        <v>121</v>
      </c>
      <c r="B112" s="26" t="s">
        <v>229</v>
      </c>
      <c r="C112" s="27">
        <v>12</v>
      </c>
      <c r="D112" s="8" t="s">
        <v>41</v>
      </c>
      <c r="E112" s="12"/>
      <c r="F112" s="31"/>
      <c r="G112" s="7">
        <f t="shared" si="3"/>
        <v>0</v>
      </c>
      <c r="H112" s="14">
        <f t="shared" si="4"/>
        <v>0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1"/>
      <c r="V112" s="16">
        <f t="shared" si="5"/>
        <v>0</v>
      </c>
      <c r="W112" s="22"/>
    </row>
    <row r="113" spans="1:23" s="30" customFormat="1" ht="24.95" customHeight="1" x14ac:dyDescent="0.25">
      <c r="A113" s="6" t="s">
        <v>122</v>
      </c>
      <c r="B113" s="26" t="s">
        <v>230</v>
      </c>
      <c r="C113" s="27">
        <v>80</v>
      </c>
      <c r="D113" s="8" t="s">
        <v>41</v>
      </c>
      <c r="E113" s="12"/>
      <c r="F113" s="31"/>
      <c r="G113" s="7">
        <f t="shared" si="3"/>
        <v>0</v>
      </c>
      <c r="H113" s="14">
        <f t="shared" si="4"/>
        <v>0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1"/>
      <c r="V113" s="16">
        <f t="shared" si="5"/>
        <v>0</v>
      </c>
      <c r="W113" s="22"/>
    </row>
    <row r="114" spans="1:23" s="30" customFormat="1" ht="24.95" customHeight="1" x14ac:dyDescent="0.25">
      <c r="A114" s="6" t="s">
        <v>123</v>
      </c>
      <c r="B114" s="26" t="s">
        <v>231</v>
      </c>
      <c r="C114" s="27">
        <v>300</v>
      </c>
      <c r="D114" s="8" t="s">
        <v>41</v>
      </c>
      <c r="E114" s="12"/>
      <c r="F114" s="31"/>
      <c r="G114" s="7">
        <f t="shared" si="3"/>
        <v>0</v>
      </c>
      <c r="H114" s="14">
        <f t="shared" si="4"/>
        <v>0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1"/>
      <c r="V114" s="16">
        <f t="shared" si="5"/>
        <v>0</v>
      </c>
      <c r="W114" s="22"/>
    </row>
    <row r="115" spans="1:23" s="30" customFormat="1" ht="24.95" customHeight="1" x14ac:dyDescent="0.25">
      <c r="A115" s="6" t="s">
        <v>124</v>
      </c>
      <c r="B115" s="26" t="s">
        <v>232</v>
      </c>
      <c r="C115" s="27">
        <v>15</v>
      </c>
      <c r="D115" s="8" t="s">
        <v>41</v>
      </c>
      <c r="E115" s="12"/>
      <c r="F115" s="31"/>
      <c r="G115" s="7">
        <f t="shared" si="3"/>
        <v>0</v>
      </c>
      <c r="H115" s="14">
        <f t="shared" si="4"/>
        <v>0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1"/>
      <c r="V115" s="16">
        <f t="shared" si="5"/>
        <v>0</v>
      </c>
      <c r="W115" s="22"/>
    </row>
    <row r="116" spans="1:23" s="30" customFormat="1" ht="24.95" customHeight="1" x14ac:dyDescent="0.25">
      <c r="A116" s="6" t="s">
        <v>125</v>
      </c>
      <c r="B116" s="26" t="s">
        <v>233</v>
      </c>
      <c r="C116" s="27">
        <v>600</v>
      </c>
      <c r="D116" s="8" t="s">
        <v>41</v>
      </c>
      <c r="E116" s="12"/>
      <c r="F116" s="31"/>
      <c r="G116" s="7">
        <f t="shared" si="3"/>
        <v>0</v>
      </c>
      <c r="H116" s="14">
        <f t="shared" si="4"/>
        <v>0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1"/>
      <c r="V116" s="16">
        <f t="shared" si="5"/>
        <v>0</v>
      </c>
      <c r="W116" s="22"/>
    </row>
    <row r="117" spans="1:23" s="30" customFormat="1" ht="24.95" customHeight="1" x14ac:dyDescent="0.25">
      <c r="A117" s="6" t="s">
        <v>126</v>
      </c>
      <c r="B117" s="26" t="s">
        <v>234</v>
      </c>
      <c r="C117" s="27">
        <v>15</v>
      </c>
      <c r="D117" s="8" t="s">
        <v>41</v>
      </c>
      <c r="E117" s="12"/>
      <c r="F117" s="31"/>
      <c r="G117" s="7">
        <f t="shared" si="3"/>
        <v>0</v>
      </c>
      <c r="H117" s="14">
        <f t="shared" si="4"/>
        <v>0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1"/>
      <c r="V117" s="16">
        <f t="shared" si="5"/>
        <v>0</v>
      </c>
      <c r="W117" s="22"/>
    </row>
    <row r="118" spans="1:23" s="30" customFormat="1" ht="24.95" customHeight="1" x14ac:dyDescent="0.25">
      <c r="A118" s="6" t="s">
        <v>127</v>
      </c>
      <c r="B118" s="26" t="s">
        <v>235</v>
      </c>
      <c r="C118" s="27">
        <v>100</v>
      </c>
      <c r="D118" s="8" t="s">
        <v>41</v>
      </c>
      <c r="E118" s="12"/>
      <c r="F118" s="31"/>
      <c r="G118" s="7">
        <f t="shared" si="3"/>
        <v>0</v>
      </c>
      <c r="H118" s="14">
        <f t="shared" si="4"/>
        <v>0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1"/>
      <c r="V118" s="16">
        <f t="shared" si="5"/>
        <v>0</v>
      </c>
      <c r="W118" s="22"/>
    </row>
    <row r="119" spans="1:23" ht="15.75" x14ac:dyDescent="0.25">
      <c r="A119" s="33" t="s">
        <v>81</v>
      </c>
      <c r="B119" s="34"/>
      <c r="C119" s="34"/>
      <c r="D119" s="34"/>
      <c r="E119" s="34"/>
      <c r="F119" s="34"/>
      <c r="G119" s="35"/>
      <c r="H119" s="28">
        <f>SUM(H11:H118)</f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29">
        <f>SUM(V11:V118)</f>
        <v>0</v>
      </c>
      <c r="W119" s="10"/>
    </row>
    <row r="120" spans="1:23" x14ac:dyDescent="0.25">
      <c r="V120" s="11"/>
    </row>
    <row r="121" spans="1:23" x14ac:dyDescent="0.25">
      <c r="V121" s="11"/>
    </row>
    <row r="122" spans="1:23" x14ac:dyDescent="0.25">
      <c r="V122" s="11"/>
    </row>
    <row r="123" spans="1:23" x14ac:dyDescent="0.25">
      <c r="V123" s="11"/>
    </row>
    <row r="124" spans="1:23" x14ac:dyDescent="0.25">
      <c r="V124" s="11"/>
    </row>
    <row r="126" spans="1:23" ht="15.75" x14ac:dyDescent="0.25">
      <c r="E126" s="9"/>
    </row>
  </sheetData>
  <sheetProtection password="CB01" sheet="1" objects="1" scenarios="1" selectLockedCells="1"/>
  <mergeCells count="14">
    <mergeCell ref="A119:G119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2022-12-23T11:23:02Z</cp:lastPrinted>
  <dcterms:created xsi:type="dcterms:W3CDTF">2021-12-30T11:32:54Z</dcterms:created>
  <dcterms:modified xsi:type="dcterms:W3CDTF">2022-12-23T11:23:09Z</dcterms:modified>
</cp:coreProperties>
</file>