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2.2024 SPG dostawa artykułów spożywczych\Załączniki od 1 do 9\"/>
    </mc:Choice>
  </mc:AlternateContent>
  <xr:revisionPtr revIDLastSave="0" documentId="13_ncr:1_{D8C7F621-F28D-4795-AC70-B8A1F744946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pg" sheetId="1" r:id="rId1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4" i="1" l="1"/>
  <c r="G104" i="1"/>
  <c r="V104" i="1" s="1"/>
  <c r="H103" i="1"/>
  <c r="G103" i="1"/>
  <c r="V103" i="1" s="1"/>
  <c r="H102" i="1"/>
  <c r="G102" i="1"/>
  <c r="V102" i="1" s="1"/>
  <c r="H101" i="1"/>
  <c r="G101" i="1"/>
  <c r="V101" i="1" s="1"/>
  <c r="H100" i="1"/>
  <c r="G100" i="1"/>
  <c r="V100" i="1" s="1"/>
  <c r="H99" i="1"/>
  <c r="G99" i="1"/>
  <c r="V99" i="1" s="1"/>
  <c r="H98" i="1"/>
  <c r="G98" i="1"/>
  <c r="V98" i="1" s="1"/>
  <c r="H97" i="1"/>
  <c r="G97" i="1"/>
  <c r="V97" i="1" s="1"/>
  <c r="H96" i="1"/>
  <c r="G96" i="1"/>
  <c r="V96" i="1" s="1"/>
  <c r="H95" i="1"/>
  <c r="G95" i="1"/>
  <c r="V95" i="1" s="1"/>
  <c r="H94" i="1"/>
  <c r="G94" i="1"/>
  <c r="V94" i="1" s="1"/>
  <c r="H93" i="1"/>
  <c r="G93" i="1"/>
  <c r="V93" i="1" s="1"/>
  <c r="H92" i="1"/>
  <c r="G92" i="1"/>
  <c r="V92" i="1" s="1"/>
  <c r="H91" i="1"/>
  <c r="G91" i="1"/>
  <c r="V91" i="1" s="1"/>
  <c r="H90" i="1"/>
  <c r="G90" i="1"/>
  <c r="V90" i="1" s="1"/>
  <c r="H89" i="1"/>
  <c r="G89" i="1"/>
  <c r="V89" i="1" s="1"/>
  <c r="H88" i="1"/>
  <c r="G88" i="1"/>
  <c r="V88" i="1" s="1"/>
  <c r="H87" i="1"/>
  <c r="G87" i="1"/>
  <c r="V87" i="1" s="1"/>
  <c r="H86" i="1"/>
  <c r="G86" i="1"/>
  <c r="V86" i="1" s="1"/>
  <c r="H85" i="1"/>
  <c r="G85" i="1"/>
  <c r="V85" i="1" s="1"/>
  <c r="H84" i="1"/>
  <c r="G84" i="1"/>
  <c r="V84" i="1" s="1"/>
  <c r="H83" i="1"/>
  <c r="G83" i="1"/>
  <c r="V83" i="1" s="1"/>
  <c r="H82" i="1"/>
  <c r="G82" i="1"/>
  <c r="V82" i="1" s="1"/>
  <c r="H81" i="1"/>
  <c r="G81" i="1"/>
  <c r="V81" i="1" s="1"/>
  <c r="H80" i="1"/>
  <c r="G80" i="1"/>
  <c r="V80" i="1" s="1"/>
  <c r="H79" i="1"/>
  <c r="G79" i="1"/>
  <c r="V79" i="1" s="1"/>
  <c r="H78" i="1"/>
  <c r="G78" i="1"/>
  <c r="V78" i="1" s="1"/>
  <c r="H77" i="1"/>
  <c r="G77" i="1"/>
  <c r="V77" i="1" s="1"/>
  <c r="H76" i="1"/>
  <c r="G76" i="1"/>
  <c r="V76" i="1" s="1"/>
  <c r="H75" i="1"/>
  <c r="G75" i="1"/>
  <c r="V75" i="1" s="1"/>
  <c r="H74" i="1"/>
  <c r="G74" i="1"/>
  <c r="V74" i="1" s="1"/>
  <c r="H73" i="1"/>
  <c r="G73" i="1"/>
  <c r="V73" i="1" s="1"/>
  <c r="H72" i="1"/>
  <c r="G72" i="1"/>
  <c r="V72" i="1" s="1"/>
  <c r="H71" i="1"/>
  <c r="G71" i="1"/>
  <c r="V71" i="1" s="1"/>
  <c r="H70" i="1"/>
  <c r="G70" i="1"/>
  <c r="V70" i="1" s="1"/>
  <c r="H69" i="1"/>
  <c r="G69" i="1"/>
  <c r="V69" i="1" s="1"/>
  <c r="H68" i="1"/>
  <c r="G68" i="1"/>
  <c r="V68" i="1" s="1"/>
  <c r="H67" i="1"/>
  <c r="G67" i="1"/>
  <c r="V67" i="1" s="1"/>
  <c r="H66" i="1"/>
  <c r="G66" i="1"/>
  <c r="V66" i="1" s="1"/>
  <c r="H65" i="1"/>
  <c r="G65" i="1"/>
  <c r="V65" i="1" s="1"/>
  <c r="H64" i="1"/>
  <c r="G64" i="1"/>
  <c r="V64" i="1" s="1"/>
  <c r="H63" i="1"/>
  <c r="G63" i="1"/>
  <c r="V63" i="1" s="1"/>
  <c r="H62" i="1"/>
  <c r="G62" i="1"/>
  <c r="V62" i="1" s="1"/>
  <c r="H61" i="1"/>
  <c r="G61" i="1"/>
  <c r="V61" i="1" s="1"/>
  <c r="H60" i="1"/>
  <c r="G60" i="1"/>
  <c r="V60" i="1" s="1"/>
  <c r="H59" i="1"/>
  <c r="G59" i="1"/>
  <c r="V59" i="1" s="1"/>
  <c r="H58" i="1"/>
  <c r="G58" i="1"/>
  <c r="V58" i="1" s="1"/>
  <c r="H57" i="1"/>
  <c r="G57" i="1"/>
  <c r="V57" i="1" s="1"/>
  <c r="H56" i="1"/>
  <c r="G56" i="1"/>
  <c r="V56" i="1" s="1"/>
  <c r="H55" i="1"/>
  <c r="G55" i="1"/>
  <c r="V55" i="1" s="1"/>
  <c r="H54" i="1"/>
  <c r="G54" i="1"/>
  <c r="V54" i="1" s="1"/>
  <c r="H53" i="1"/>
  <c r="G53" i="1"/>
  <c r="V53" i="1" s="1"/>
  <c r="H52" i="1"/>
  <c r="G52" i="1"/>
  <c r="V52" i="1" s="1"/>
  <c r="H51" i="1"/>
  <c r="G51" i="1"/>
  <c r="V51" i="1" s="1"/>
  <c r="H50" i="1"/>
  <c r="G50" i="1"/>
  <c r="V50" i="1" s="1"/>
  <c r="H49" i="1"/>
  <c r="G49" i="1"/>
  <c r="V49" i="1" s="1"/>
  <c r="H48" i="1"/>
  <c r="G48" i="1"/>
  <c r="V48" i="1" s="1"/>
  <c r="H47" i="1"/>
  <c r="G47" i="1"/>
  <c r="V47" i="1" s="1"/>
  <c r="H46" i="1"/>
  <c r="G46" i="1"/>
  <c r="V46" i="1" s="1"/>
  <c r="H45" i="1"/>
  <c r="G45" i="1"/>
  <c r="V45" i="1" s="1"/>
  <c r="H44" i="1"/>
  <c r="G44" i="1"/>
  <c r="V44" i="1" s="1"/>
  <c r="H43" i="1"/>
  <c r="G43" i="1"/>
  <c r="V43" i="1" s="1"/>
  <c r="H42" i="1"/>
  <c r="G42" i="1"/>
  <c r="V42" i="1" s="1"/>
  <c r="H41" i="1"/>
  <c r="G41" i="1"/>
  <c r="V41" i="1" s="1"/>
  <c r="H40" i="1"/>
  <c r="G40" i="1"/>
  <c r="V40" i="1" s="1"/>
  <c r="H39" i="1"/>
  <c r="G39" i="1"/>
  <c r="V39" i="1" s="1"/>
  <c r="H38" i="1"/>
  <c r="G38" i="1"/>
  <c r="V38" i="1" s="1"/>
  <c r="H37" i="1"/>
  <c r="G37" i="1"/>
  <c r="V37" i="1" s="1"/>
  <c r="F37" i="1"/>
  <c r="H36" i="1"/>
  <c r="G36" i="1"/>
  <c r="V36" i="1" s="1"/>
  <c r="F36" i="1"/>
  <c r="H35" i="1"/>
  <c r="G35" i="1"/>
  <c r="V35" i="1" s="1"/>
  <c r="F35" i="1"/>
  <c r="H34" i="1"/>
  <c r="G34" i="1"/>
  <c r="V34" i="1" s="1"/>
  <c r="F34" i="1"/>
  <c r="H33" i="1"/>
  <c r="G33" i="1"/>
  <c r="V33" i="1" s="1"/>
  <c r="F33" i="1"/>
  <c r="H32" i="1"/>
  <c r="G32" i="1"/>
  <c r="V32" i="1" s="1"/>
  <c r="F32" i="1"/>
  <c r="H31" i="1"/>
  <c r="G31" i="1"/>
  <c r="V31" i="1" s="1"/>
  <c r="F31" i="1"/>
  <c r="H30" i="1"/>
  <c r="G30" i="1"/>
  <c r="V30" i="1" s="1"/>
  <c r="F30" i="1"/>
  <c r="H29" i="1"/>
  <c r="G29" i="1"/>
  <c r="V29" i="1" s="1"/>
  <c r="F29" i="1"/>
  <c r="H28" i="1"/>
  <c r="G28" i="1"/>
  <c r="V28" i="1" s="1"/>
  <c r="F28" i="1"/>
  <c r="H27" i="1"/>
  <c r="G27" i="1"/>
  <c r="V27" i="1" s="1"/>
  <c r="F27" i="1"/>
  <c r="H26" i="1"/>
  <c r="G26" i="1"/>
  <c r="V26" i="1" s="1"/>
  <c r="F26" i="1"/>
  <c r="H25" i="1"/>
  <c r="G25" i="1"/>
  <c r="V25" i="1" s="1"/>
  <c r="F25" i="1"/>
  <c r="H24" i="1"/>
  <c r="G24" i="1"/>
  <c r="V24" i="1" s="1"/>
  <c r="F24" i="1"/>
  <c r="H23" i="1"/>
  <c r="G23" i="1"/>
  <c r="V23" i="1" s="1"/>
  <c r="F23" i="1"/>
  <c r="H22" i="1"/>
  <c r="G22" i="1"/>
  <c r="V22" i="1" s="1"/>
  <c r="F22" i="1"/>
  <c r="H21" i="1"/>
  <c r="G21" i="1"/>
  <c r="V21" i="1" s="1"/>
  <c r="F21" i="1"/>
  <c r="H20" i="1"/>
  <c r="G20" i="1"/>
  <c r="V20" i="1" s="1"/>
  <c r="F20" i="1"/>
  <c r="H19" i="1"/>
  <c r="G19" i="1"/>
  <c r="V19" i="1" s="1"/>
  <c r="F19" i="1"/>
  <c r="H18" i="1"/>
  <c r="G18" i="1"/>
  <c r="V18" i="1" s="1"/>
  <c r="F18" i="1"/>
  <c r="H17" i="1"/>
  <c r="G17" i="1"/>
  <c r="V17" i="1" s="1"/>
  <c r="F17" i="1"/>
  <c r="H16" i="1"/>
  <c r="G16" i="1"/>
  <c r="V16" i="1" s="1"/>
  <c r="F16" i="1"/>
  <c r="H15" i="1"/>
  <c r="G15" i="1"/>
  <c r="V15" i="1" s="1"/>
  <c r="F15" i="1"/>
  <c r="H14" i="1"/>
  <c r="G14" i="1"/>
  <c r="V14" i="1" s="1"/>
  <c r="F14" i="1"/>
  <c r="H13" i="1"/>
  <c r="G13" i="1"/>
  <c r="V13" i="1" s="1"/>
  <c r="F13" i="1"/>
  <c r="H12" i="1"/>
  <c r="G12" i="1"/>
  <c r="V12" i="1" s="1"/>
  <c r="F12" i="1"/>
  <c r="H11" i="1"/>
  <c r="G11" i="1"/>
  <c r="V11" i="1" s="1"/>
  <c r="F11" i="1"/>
  <c r="H105" i="1" l="1"/>
  <c r="V105" i="1"/>
</calcChain>
</file>

<file path=xl/sharedStrings.xml><?xml version="1.0" encoding="utf-8"?>
<sst xmlns="http://schemas.openxmlformats.org/spreadsheetml/2006/main" count="301" uniqueCount="210">
  <si>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</si>
  <si>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</si>
  <si>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</si>
  <si>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</si>
  <si>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</si>
  <si>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</si>
  <si>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</si>
  <si>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>Asortyment</t>
  </si>
  <si>
    <t xml:space="preserve">zapotrzebowanie </t>
  </si>
  <si>
    <t xml:space="preserve">j.m. </t>
  </si>
  <si>
    <t>cena jednostkowa brutto (PLN)</t>
  </si>
  <si>
    <t>cena jednostkowa netto (PLN)</t>
  </si>
  <si>
    <t>wartość brutto (PLN)</t>
  </si>
  <si>
    <t>wartość netto (PLN)</t>
  </si>
  <si>
    <t>stawka VAT w %</t>
  </si>
  <si>
    <t>1.</t>
  </si>
  <si>
    <t>Bazylia 20g zioło wysokiej jakości, szczelne opakowanie</t>
  </si>
  <si>
    <t>szt.</t>
  </si>
  <si>
    <t>2.</t>
  </si>
  <si>
    <t>Brzoskwinie w puszce 820g, połówki, w syropie cukrowym,  utrwalone termicznie, bez uszkodzeń mechanicznych i organicznych.</t>
  </si>
  <si>
    <t>3.</t>
  </si>
  <si>
    <t>Buraczki suszone  100g Typy SYS. Składniki: Buraki suszone. Produkt wysokiej jakości, szczelne opakowanie</t>
  </si>
  <si>
    <t>4.</t>
  </si>
  <si>
    <t>Chrzan tarty słoik 170g otrzymany ze świeżych, pozbawionych skórki, tartych korzeni chrzanu z dodatkiem kwasku cytrynowego, soli i cukru.</t>
  </si>
  <si>
    <t>5.</t>
  </si>
  <si>
    <t>Ciastka owsiane 300g produkt pochodzący z pełnego ziarna owsa 64%, opakowanie szczelne, niedopuszczalne uszkodzenia mechaniczne.</t>
  </si>
  <si>
    <t>6.</t>
  </si>
  <si>
    <t>Cukier biały kryształ 1 kg, produkt z buraków cukrowych, przeznaczony do bezpośredniego spożycia, bez grudek, obcych zanieczyszczeń i zapachów.</t>
  </si>
  <si>
    <t>kg</t>
  </si>
  <si>
    <t>7.</t>
  </si>
  <si>
    <t>Cukier puder 400g  produkt z buraków cukrowych, przeznaczony do bezpośredniego spożycia, bez grudek, obcych zanieczyszczeń i zapachów.</t>
  </si>
  <si>
    <t>8.</t>
  </si>
  <si>
    <t>Cukier wanilinowy 15 g, szczelne opakowanie</t>
  </si>
  <si>
    <t>9.</t>
  </si>
  <si>
    <t>Cynamon mielony 15 g, szczelne opakowanie</t>
  </si>
  <si>
    <t>10.</t>
  </si>
  <si>
    <t>Czosnek granulowany 20g zioło wysokiej jakości, szczelne opakowanie</t>
  </si>
  <si>
    <t>11.</t>
  </si>
  <si>
    <t>Drożdże piekarnicze, świeże 100g</t>
  </si>
  <si>
    <t>12.</t>
  </si>
  <si>
    <t>Dżem jabłka prażone bez cukru 730g</t>
  </si>
  <si>
    <t>13.</t>
  </si>
  <si>
    <t>Dżem owocowy 280 g ze 100% owoców, słoik, o odpowiednio żelowej konsystencji, wytworzony zgodnie z obowiązującymi normami. Niedopuszczalne ślady pleśni i obecność zanieczyszczeń mechanicznych i organicznych.</t>
  </si>
  <si>
    <t>14.</t>
  </si>
  <si>
    <t>Fasola średnia Jaś 500g suszone ziarna fasoli, białe, bez uszkodzeń, jednakowe wielkościowo, niedopuszczalne ślady pleśni i zawilgocenia. Wolne od szkodników, obcych smaków i zapachów. Opakowanie hermetyczne.</t>
  </si>
  <si>
    <t>15.</t>
  </si>
  <si>
    <t>Filet makreli  w oleju 170g. Filety z makreli zawartość ryby nie mniej jak 60%, w oleju,konsystencja dość ścisła. Smak i zapach charakterystyczny dla produktu, opakowanie szczelne bez wad.</t>
  </si>
  <si>
    <t>16.</t>
  </si>
  <si>
    <t>Groch łuskany 500g suchy, połówki. Kolor jednolity. Szczelne opakowanie bez obcych smaków i zapachów. Niedopuszczalne szkodniki.</t>
  </si>
  <si>
    <t>17.</t>
  </si>
  <si>
    <t>Herbata ekspresowa 100 torebek, czarna, produkt wysokiej jakości, bez obcych smaków i zapachów. Opakowanie szczelne.</t>
  </si>
  <si>
    <t>18.</t>
  </si>
  <si>
    <t>Herbata ekspresowa owocowa różne smaki 40g</t>
  </si>
  <si>
    <t>19.</t>
  </si>
  <si>
    <t>Herbatniki 14 g typu Be Be lub równoważne :mąka pszenna, cukier, tłuszcz palmowy, cukier inwertowany, skrobia pszenna, serwatka w proszku,  substancje spulchniające (węglany amonu, węglany sodu, pirosiarczyn sodu), sól, aromaty, emulgator: lecytyny (z soi)</t>
  </si>
  <si>
    <t>20.</t>
  </si>
  <si>
    <t>21.</t>
  </si>
  <si>
    <t>Jogurt naturalny typu grecki 400g</t>
  </si>
  <si>
    <t>22.</t>
  </si>
  <si>
    <t>Jogurt owocowy do picia 250 ml ( różne smaki), bez syropu glukozowo-fruktozowego, aspartamu, skrobi modyfikowanej, mleka w proszku i barwników. Okres przydatności do spożycia, deklarowany przez producenta, powinien wynosić nie mniej niż 14 dni od daty dostawy.  Opakowanie z materiału dopuszczonego do kontaktu z żywnością</t>
  </si>
  <si>
    <t>23.</t>
  </si>
  <si>
    <t>Kakao 80g o obniżonej zawartości tłuszczu, opakowanie szczelne.</t>
  </si>
  <si>
    <t>24.</t>
  </si>
  <si>
    <t>Kasza gryczana  400g (4x100g saszetki), ziarna bez uszkodzeń, zapach charakterystyczny dla tego typu produktu, bez zapachu pleśni i stęchlizny i żadnego innego obcego.</t>
  </si>
  <si>
    <t>25.</t>
  </si>
  <si>
    <t>Kasza jęczmienna wiejska gruba 1 kg, ziarna całe bez oznak uszkodzeń, niedopuszczalny zapach stęchlizny lub każdy inny obcy.</t>
  </si>
  <si>
    <t>26.</t>
  </si>
  <si>
    <t>Kasza jęczmienna 400g (4x100g saszetki)  opakowanie szczelne, ziarna bez oznak uszkodzeń, niedopuszczalny zapach pleśni lub stęchlizny</t>
  </si>
  <si>
    <t>27.</t>
  </si>
  <si>
    <t>Kasza manna 1 kg, opakowanie szczelne, bez oznak uszkodzeń, niedopuszczalny zapach stęchlizny lub każdy inny obcy.</t>
  </si>
  <si>
    <t>28.</t>
  </si>
  <si>
    <t>Kasza jęczmienna pęczak 400g (4x100 saszetki) opakowanie szczelne, ziarna bez oznak uszkodzeń, niedopuszczalny zapach pleśni lub stęchlizny</t>
  </si>
  <si>
    <t>29.</t>
  </si>
  <si>
    <t>Kawa zbożowa 200g rozpuszczalna, zawartość zbóż min78% i cykorii, bez dodatku cukru, opakowanie szczelne, bez uszkodzeń</t>
  </si>
  <si>
    <t>30.</t>
  </si>
  <si>
    <t>Ketchup 480g otrzymany ze świeżych lub przetworzonych pomidorów min 66%, delikatny smak. Zamknięty w butelce plastikowej dopuszczonej do kontaktu z żywnością. Niedopuszczalne zanieczyszczenia organiczne i mechaniczne.</t>
  </si>
  <si>
    <t>31.</t>
  </si>
  <si>
    <t>Koncentrat pomidorowy 900ml słoik, otrzymany ze świeżych przetartych pomidorów , o zawartości ekstraktu min 30%. Kolor czerwony, niedopuszczalny bardzo ciemny, konsystencja zwarta, bez zanieczyszczeń organicznych i mechanicznych. Hermetycznie zamknięty.</t>
  </si>
  <si>
    <t>32.</t>
  </si>
  <si>
    <t>Kukurydza konserwowa 400 ml puszka ziarna całe, nie zepsute w zalewie, bez obcych zapachów i uszkodzeń mechanicznych.</t>
  </si>
  <si>
    <t>33.</t>
  </si>
  <si>
    <t>Kwasek cytrynowy 20g szczelne opakowanie</t>
  </si>
  <si>
    <t>34.</t>
  </si>
  <si>
    <t>Liście laurowe 5 g, zioło wysokiej jakości, szczelne opakowanie</t>
  </si>
  <si>
    <t>35.</t>
  </si>
  <si>
    <t>Lubczyk 20g zioło wysokiej jakości, szczelne opakowanie</t>
  </si>
  <si>
    <t>36.</t>
  </si>
  <si>
    <t>Majeranek 8g zioło wysokiej jakości, szczelne opakowanie</t>
  </si>
  <si>
    <t>37.</t>
  </si>
  <si>
    <t>Majonez dekoracyjny 700g zawartość żółtka jaja kurzego 6-7%, bez dodatku octu, smak charakterystyczny dla danego produktu z wyczuwalnymi przyprawami. Niedopuszczalne oznaki psucia się. Opakowanie szklane</t>
  </si>
  <si>
    <t>38.</t>
  </si>
  <si>
    <t xml:space="preserve">Makaron różne rodzaje /świderki, kokardka, penne - 500 g -100% mąki durum, nie połamany, nie sklejający się. Opakowanie szczelne. </t>
  </si>
  <si>
    <t>39.</t>
  </si>
  <si>
    <t xml:space="preserve">Makaron do spaghetti 500g  100% mąki durum, nie połamany, nie sklejający się. Opakowanie szczelne. </t>
  </si>
  <si>
    <t>40.</t>
  </si>
  <si>
    <t xml:space="preserve">Makaron łazanki 0,5kg  100% mąki durum, nie połamany, nie sklejający się. Opakowanie szczelne. </t>
  </si>
  <si>
    <t>41.</t>
  </si>
  <si>
    <t>Makaron nitki, gwiazdki, zacierka, tarte ciasto, ryżowy, literki 250 g, min. 4 jajeczny</t>
  </si>
  <si>
    <t>42.</t>
  </si>
  <si>
    <t>Masło stołowe 82 %, 200 g , bez dodatków roślinnych. Okres przydatności do spożycia, deklarowany przez producenta, powinien wynosić nie mniej niż 21 dni od daty dostawy.</t>
  </si>
  <si>
    <t>43.</t>
  </si>
  <si>
    <t xml:space="preserve">Mąka pszenna typ 500 1kg </t>
  </si>
  <si>
    <t>44.</t>
  </si>
  <si>
    <t>Mąka ziemniaczana 1kg.</t>
  </si>
  <si>
    <t>45.</t>
  </si>
  <si>
    <t>Mleko 2% 1l karton pasteryzowane. Niedopuszczalne uszkodzenia opakowania i oznaki psucia.</t>
  </si>
  <si>
    <t>46.</t>
  </si>
  <si>
    <t>Ocet spirytusowy 0,5 l  butelka szklana</t>
  </si>
  <si>
    <t>47.</t>
  </si>
  <si>
    <t>Ogórki konserwowe 900 ml słoik produkt otrzymany ze świeżych ogórków z dodatkiem przypraw aromatyczno-smakowych, zalanych zalewą octową i utrwalone przez proces pasteryzacji. Ogórki całe, nieuszkodzone, bez oznak psucia się.</t>
  </si>
  <si>
    <t>48.</t>
  </si>
  <si>
    <t>Olej roślinny uniwersalny 1l,z pierwszego tłoczenia, witaminy E i K oraz kwasy Omega3</t>
  </si>
  <si>
    <t>49.</t>
  </si>
  <si>
    <t>Oregano, zioła wysokiej jakości 10 g, szczelne opakowanie</t>
  </si>
  <si>
    <t>50.</t>
  </si>
  <si>
    <t>Chrupki kukurydziane "pałki "60g, wykonane z mąki kukurydzianej i wody, bez dodatku soli. Opakowanie szczelne, bez obcych zapachów i zawilgocenia.</t>
  </si>
  <si>
    <t>51.</t>
  </si>
  <si>
    <t>Papryka ostra 15g zioło wysokiej jakości, szczelne opakowanie</t>
  </si>
  <si>
    <t>52.</t>
  </si>
  <si>
    <t>Papryka słodka  15g zioło wysokiej jakości, szczelne opakowanie</t>
  </si>
  <si>
    <t>53.</t>
  </si>
  <si>
    <t>Pieprz czarny mielony 15g zioło wysokiej jakości, szczelne opakowanie</t>
  </si>
  <si>
    <t>54.</t>
  </si>
  <si>
    <t>Pieprz ziołowy 15g  zioło wysokiej jakości, szczelne opakowanie</t>
  </si>
  <si>
    <t>55.</t>
  </si>
  <si>
    <t>Płatki jęczmienne błyskawiczne 500g, opakowanie szczelne, nieuszkodzone.</t>
  </si>
  <si>
    <t>56.</t>
  </si>
  <si>
    <t>Płatki śniadaniowe kukurydziane 1kg, wykonane z mąki pełnoziarnistej min. 59%, opakowanie szczelne, nieuszkodzone.</t>
  </si>
  <si>
    <t>57.</t>
  </si>
  <si>
    <t>Płatki owsiane błyskawiczne 400g opakowanie szczelne, nieuszkodzone.</t>
  </si>
  <si>
    <t>58.</t>
  </si>
  <si>
    <t>Płatki ryżowe błyskawiczne 400g opakowanie szczelne, nieuszkodzone.</t>
  </si>
  <si>
    <t>59.</t>
  </si>
  <si>
    <t>Pomidory w puszce 400g bez skórki, otrzymane ze świeżych pomidorów pokrojonych w kostkę, utrwalonych termicznie. Pomidory zdrowe, bez obcych zapachów i smaków. Niedopuszczalne uszkodzenia organiczne i mechaniczne.</t>
  </si>
  <si>
    <t>60.</t>
  </si>
  <si>
    <t>Przyprawa carry 20g zioło wysokiej jakości, szczelne opakowanie</t>
  </si>
  <si>
    <t>61.</t>
  </si>
  <si>
    <t>Przyprawa do mięsa wieprzowego 20g zioło wysokiej jakości, szczelne opakowanie. Czosnek,papryka słodka,cebula(9%),kminek, gorczyca, kolendra,tymianek,majeranek,czomber(3,4%)rozmarym,pieprz czarny,chili,ziele angielskie,liść laurowy</t>
  </si>
  <si>
    <t>62.</t>
  </si>
  <si>
    <t>Przyprawa do potraw 150g bez dodatku glutaminianu monosodowego. Sól morska, warzywa suszone(40%)marchew,cebula,ziemniak,seler,czosnek natka pietruszki i korzeń,lubczyk,por,kapusta,papryka,pomidor,pasternak,kurkuma,pieprz czarny,oliwa z oliwek.</t>
  </si>
  <si>
    <t>63.</t>
  </si>
  <si>
    <t>Ryż biały długoziarnisty, suchy 1 kg, ziarna bez uszkodzeń, brak oznak zawilgocenia i pleśni.</t>
  </si>
  <si>
    <t>64.</t>
  </si>
  <si>
    <t>Ser żółty gouda kawałek, zawartość tłuszczu min.26%, brak azotanu potasu E252. Okres przydatności do spożycia, deklarowany przez producenta, powinien wynosić nie mniej niż 21 dni od daty dostawy.</t>
  </si>
  <si>
    <t>65.</t>
  </si>
  <si>
    <t>Serek homogenizowany 130 g różne smaki, o zawartości cukru nie więcej niż 10g/100g. Okres przydatności do spożycia, deklarowany przez producenta, powinien wynosić nie mniej niż 21 dni od daty dostawy. Opakowanie z materiału dopuszczonego do kontaktu z żywnością</t>
  </si>
  <si>
    <t>66.</t>
  </si>
  <si>
    <t xml:space="preserve">Sól morska  o niskiej zawartości sodu  1kg </t>
  </si>
  <si>
    <t>67.</t>
  </si>
  <si>
    <t>Szczaw konserwowy 270g, opakowanie szklane, zielony, siekany szczaw w zalewie. Bez obcych smaków i zapachów, opakowanie szczelne.</t>
  </si>
  <si>
    <t>68.</t>
  </si>
  <si>
    <t>Śmietana kwaśna 18 % 400 ml, kubek, brak zagęstników, stabilizatorów, skrobi, żelatyny. Okres przydatności do spożycia, deklarowany przez producenta, powinien wynosić nie mniej niż 21 dni od daty dostawy. Opakowanie z materiału dopuszczonego do kontaktu z żywnością.</t>
  </si>
  <si>
    <t>69.</t>
  </si>
  <si>
    <t>Twaróg półtłusty niemielony  /kostka/1kg. Wyrób spełniający wszystkie wymagania do wykorzystania w gastronomi. Świeży, bez żadnych śladów pleśni i zepsucia</t>
  </si>
  <si>
    <t>70.</t>
  </si>
  <si>
    <t>Tymianek 10g zioło wysokiej jakości, szczelne opakowanie</t>
  </si>
  <si>
    <t>71.</t>
  </si>
  <si>
    <t>Zacierka 250g typu Goliard jajeczna.: mąka pszenna makaronowa, pasteryzowana masa jajeczna(9%), przyprawa kurkuma.</t>
  </si>
  <si>
    <t>72.</t>
  </si>
  <si>
    <t>Ziele angielskie 15 g, całe, zioła wysokiej jakości, szczelne opakowanie</t>
  </si>
  <si>
    <t>73.</t>
  </si>
  <si>
    <t>Zioła prowansalskie 10g  zioło wysokiej jakości, szczelne opakowanie</t>
  </si>
  <si>
    <t>74.</t>
  </si>
  <si>
    <t>Żurek wiejski w proszku 60g Typu Winiary. Mąka żytnia 46,1%, odtłuszczone mleko w proszku, mąka żytnia razowa 12,2%, sól, suszone warzywa 3,9% (cebula, czosnek), aromaty, wędzony tłuszcz wieprzowy, kwas (kwas cytrynowy), cukier, majeranek, przyprawy, skrobia kukurydziana, aromat dymu wędzarniczego.</t>
  </si>
  <si>
    <t>75.</t>
  </si>
  <si>
    <t>Konserwa makrela w pomidorach. Filety z makreli zawartość ryby nie mniej jak 60%, w sosie pomidorowym,konsystencja dość ścisła. Smak i zapach charakterystyczny dla produktu, opakowanie szczelne bez wad.</t>
  </si>
  <si>
    <t>76.</t>
  </si>
  <si>
    <t>Groszek konserwowy 400ml puszka ziarna całe, zielone, niedopuszczalny brunatny kolor ziaren, w zalewie, bez obcych zapachów i uszkodzeń mechanicznych i organicznych.</t>
  </si>
  <si>
    <t>77.</t>
  </si>
  <si>
    <t>78.</t>
  </si>
  <si>
    <t>79.</t>
  </si>
  <si>
    <t xml:space="preserve">Oliwa z oliwek 0,5 L, z pierwszego tłoczenia, opakowanie szklane </t>
  </si>
  <si>
    <t>80.</t>
  </si>
  <si>
    <t>Miód wielokwiatowy 1kg produkt naturalny z wielu kwiatów, bez konserwantów, wyprodukowany w Unii Europejskiej, opakowanie szklane.</t>
  </si>
  <si>
    <t>81.</t>
  </si>
  <si>
    <t>82.</t>
  </si>
  <si>
    <t>Sos słodko – kwaśny 500g. Sos warzywno - pomidorowy z kawałkami ananasa. Pasteryzowany. Składniki: woda, cukier, marchew, cebula (8,8%), pomidory (8%), koncentrat pomidorowy (5%), papryka czerwona (4,4%), papryka zielona (4,4%), ananas (3,4%), ocet spirytusowy, przecier jabłkowy, skrobia modyfikowana kukurydziana, pędy bambusa (2%), sól, przyprawy i ekstrakty przypraw, zioła, ekstrakty warzyw, aromaty.</t>
  </si>
  <si>
    <t>83.</t>
  </si>
  <si>
    <t>Kasza bulgur  400g,4x100 saszetki, kasza zrobiona z wyselekcjonowanych ziaren pszenicy, bez oznak uszkodzeń i obcych zapachów. Opakowanie szczelne.</t>
  </si>
  <si>
    <t>opak.</t>
  </si>
  <si>
    <t>84.</t>
  </si>
  <si>
    <t>Ryż biały paraboliczny(4x100saszetki) preparowany termicznie, pochodzenia włoskiego, podczas produkcji stosowany proces paraboilingu (ważne)!. Opakowanie szczelne, bez oznak uszkodzeń.</t>
  </si>
  <si>
    <t>85.</t>
  </si>
  <si>
    <t>Ryż brązowy (4x100 saszetki) ziarna bez uszkodzeń, zapach charakterystyczny dla tego typu produktu, bez zapachu pleśni i stęchlizny i żadnego innego obcego.</t>
  </si>
  <si>
    <t>86.</t>
  </si>
  <si>
    <t>Soczek owocowy 200ml kartonik, z rurką, wyprodukowany z zagęszczonego soku owocowego 100% z dodatkiem witaminy C. Opakowanie nieuszkodzone.</t>
  </si>
  <si>
    <t>87.</t>
  </si>
  <si>
    <t>Wafle ryżowe  120g wykonane z białego lub brązowego ryżu poddanego procesowi ekstruzji. Produkt mający zapach charakterystyczny dla danej grupy. Niedopuszczalny żaden inny. Opakowanie i jego zawartość nie może być uszkodzone.</t>
  </si>
  <si>
    <t>88.</t>
  </si>
  <si>
    <t>Woda niegazowana 5l naturalna woda mineralna, w opakowaniu plastikowym, dopuszczonym do kontaktu z żywnością.</t>
  </si>
  <si>
    <t>89.</t>
  </si>
  <si>
    <t>Napój Butelka wieloowocowy -  2l woda, sok jabłkowy z zagęszczonego soku 20%, syrop glukozowo-fruktozowy (G) i/lub cukier (D), regulator kwasowości (kwas cytrynowy), ekstrakt z mięty.</t>
  </si>
  <si>
    <t>90.</t>
  </si>
  <si>
    <t>Mus owocowy 100g minimum 91% owoców przetartych, bez obecności cukru i zagęstników. Opakowanie dostosowane do danego produktu. Bez uszkodzeń mechanicznych i organicznych z odpowiednim terminem przydatności do spożycia.</t>
  </si>
  <si>
    <t>91.</t>
  </si>
  <si>
    <t>Soczewica czerwona 500g połówki Kolor jednolity. Szczelne opakowanie bez obcych smaków i zapachów. Niedopuszczalne szkodniki.</t>
  </si>
  <si>
    <t>92.</t>
  </si>
  <si>
    <t>Wielozbożowe czekoladowe kuleczki 500g.Mąka 68% (pszenna, pszenna pełnoziarnista, ryżowa, kukurydziana), cukier, inulina, kakao o obniżonej zawartości tłuszczu (7%), olej słonecznikowy, emulgator: lecytyny (ze słonecznika) regulator kwasowości: fosforany sodu, naturalne aromaty. Może zawierać soję, orzechy oraz mleko.</t>
  </si>
  <si>
    <t>93.</t>
  </si>
  <si>
    <t>Konserwa makrela w pomidorach 170g.    Konserwa rybna- filety z makreli (zawartość ryb w produkcie nie mniej jak 55%) w sosie pomidorowym. Konsystencja dość ścisła Smak i zapach charakterystyczny dla produktu oraz przypraw i dodatków. Konserwy powinny być szczelne i nie wykazywać wad zamknięcia puszki</t>
  </si>
  <si>
    <t>szt</t>
  </si>
  <si>
    <t>94.</t>
  </si>
  <si>
    <t>Konserwa makrela w oleju 170g.     Konserwa rybna- filety z makreli (zawartość ryb w produkcie nie mniej jak 55%) w oleju. Konsystencja dość ścisła Smak i zapach charakterystyczny dla produktu oraz przypraw i dodatków. Konserwy powinny być szczelne i nie wykazywać wad zamknięcia puszki.</t>
  </si>
  <si>
    <t>RAZEM WARTOŚĆ BRUTTO</t>
  </si>
  <si>
    <t>Jogurt owocowy 150 g Typu Mlekpol lub równoważny o zawartości cukru do 10g/100g i owoców(malina, truskawka, wiśnia). Brak syropu glukozowo-fruktowego, skrobi modyfikowanej, mleka w proszku i sztucznych aromatów. Okres przydatności do spożycia, deklarowany przez producenta, powinien wynosić nie mniej niż 21 dni od daty dostawy. Opakowanie z materiału dopuszczonego do kontaktu z żywnością</t>
  </si>
  <si>
    <t>Jogurt owocowy, 150g Typu Zott lub równoważny kubeczek. mleko, cukier, owoce4%,białka mleka,skrobia modyfikowana kukurydziana, substancja zagęszczająca: pektyny, barwnik: karmin, aromat, kultury bakterii jogurtowych</t>
  </si>
  <si>
    <t>Jogurt owocowy Typu Mlekpol 100g lub równoważny o zawartości cukru do 10g/100g i owoców(malina, truskawka, wiśnia). Brak syropu glukozowo-fruktowego, skrobi modyfikowanej, mleka w proszku i sztucznych aromatów. Okres przydatności do spożycia, deklarowany przez producenta, powinien wynosić nie mniej niż 21 dni od daty dostawy.</t>
  </si>
  <si>
    <t>Przyprawa do mięsa drobiowego 20g typu Prymat lub równoważna: sól, papryka słodka, gorczyca biała, czosnek, kolendra, kurkuma, kozieradka, chili, imbir, kmin rzymski,goździki,gałka muszkatołowa.</t>
  </si>
  <si>
    <t xml:space="preserve">Nr postępowania: CUW.ZC.12.2024                                                                                                                                             Załącznik Nr 2   </t>
  </si>
  <si>
    <t xml:space="preserve">   Część 1  Dostawa artykułów spożywczych do Szkoły Podstawowej im. Wincentego Witosa w Gwizdałach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</si>
</sst>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DDDDDD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rgb="FFEEEC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7" fillId="2" borderId="1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2" fontId="7" fillId="2" borderId="3" xfId="0" applyNumberFormat="1" applyFont="1" applyFill="1" applyBorder="1" applyAlignment="1">
      <alignment horizontal="right" vertical="center" shrinkToFi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4" xfId="0" applyNumberFormat="1" applyFont="1" applyFill="1" applyBorder="1" applyAlignment="1">
      <alignment horizontal="right" vertical="center" shrinkToFit="1"/>
    </xf>
    <xf numFmtId="0" fontId="0" fillId="0" borderId="1" xfId="0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3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/>
    <xf numFmtId="0" fontId="0" fillId="3" borderId="0" xfId="0" applyFill="1"/>
    <xf numFmtId="0" fontId="9" fillId="0" borderId="0" xfId="0" applyFont="1"/>
    <xf numFmtId="0" fontId="8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 vertical="center" wrapText="1" shrinkToFit="1"/>
    </xf>
    <xf numFmtId="2" fontId="4" fillId="0" borderId="1" xfId="0" applyNumberFormat="1" applyFont="1" applyBorder="1" applyAlignment="1">
      <alignment horizontal="right" vertical="center" wrapText="1" shrinkToFit="1"/>
    </xf>
    <xf numFmtId="2" fontId="7" fillId="2" borderId="1" xfId="0" applyNumberFormat="1" applyFont="1" applyFill="1" applyBorder="1" applyAlignment="1">
      <alignment horizontal="righ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2"/>
  <sheetViews>
    <sheetView tabSelected="1" topLeftCell="B1" zoomScaleNormal="100" workbookViewId="0">
      <selection activeCell="B14" sqref="B14"/>
    </sheetView>
  </sheetViews>
  <sheetFormatPr defaultColWidth="8.5703125" defaultRowHeight="15" x14ac:dyDescent="0.25"/>
  <cols>
    <col min="1" max="1" width="3.7109375" customWidth="1"/>
    <col min="2" max="2" width="59.42578125" style="1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/>
    <col min="17" max="17" width="3.5703125" hidden="1" customWidth="1"/>
    <col min="18" max="18" width="8.5703125" hidden="1"/>
    <col min="19" max="19" width="9.140625" hidden="1" customWidth="1"/>
    <col min="20" max="20" width="8.28515625" hidden="1" customWidth="1"/>
    <col min="21" max="21" width="8.5703125" hidden="1"/>
    <col min="23" max="23" width="10.42578125" customWidth="1"/>
  </cols>
  <sheetData>
    <row r="1" spans="1:24" ht="15" customHeight="1" x14ac:dyDescent="0.25">
      <c r="A1" s="32" t="s">
        <v>208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24" ht="15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5" customHeight="1" x14ac:dyDescent="0.25">
      <c r="A3" s="32" t="s">
        <v>1</v>
      </c>
      <c r="B3" s="32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</row>
    <row r="4" spans="1:24" ht="15" customHeight="1" x14ac:dyDescent="0.25">
      <c r="A4" s="32" t="s">
        <v>2</v>
      </c>
      <c r="B4" s="32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4" ht="15" customHeight="1" x14ac:dyDescent="0.25">
      <c r="A5" s="32" t="s">
        <v>3</v>
      </c>
      <c r="B5" s="32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</row>
    <row r="6" spans="1:24" ht="15" customHeight="1" x14ac:dyDescent="0.25">
      <c r="A6" s="32" t="s">
        <v>4</v>
      </c>
      <c r="B6" s="32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</row>
    <row r="7" spans="1:24" ht="18.600000000000001" customHeight="1" x14ac:dyDescent="0.25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</row>
    <row r="8" spans="1:24" ht="18.75" customHeight="1" x14ac:dyDescent="0.25">
      <c r="A8" s="35" t="s">
        <v>209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</row>
    <row r="9" spans="1:24" s="4" customFormat="1" ht="12.75" x14ac:dyDescent="0.2">
      <c r="A9" s="2">
        <v>1</v>
      </c>
      <c r="B9" s="3">
        <v>2</v>
      </c>
      <c r="C9" s="2">
        <v>3</v>
      </c>
      <c r="D9" s="2">
        <v>4</v>
      </c>
      <c r="E9" s="2">
        <v>5</v>
      </c>
      <c r="F9" s="2">
        <v>6</v>
      </c>
      <c r="G9" s="2">
        <v>6</v>
      </c>
      <c r="H9" s="3">
        <v>7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>
        <v>8</v>
      </c>
      <c r="W9" s="2">
        <v>9</v>
      </c>
    </row>
    <row r="10" spans="1:24" s="7" customFormat="1" ht="22.5" customHeight="1" x14ac:dyDescent="0.15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5" t="s">
        <v>11</v>
      </c>
      <c r="H10" s="36" t="s">
        <v>12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5" t="s">
        <v>13</v>
      </c>
      <c r="W10" s="5" t="s">
        <v>14</v>
      </c>
      <c r="X10" s="6"/>
    </row>
    <row r="11" spans="1:24" ht="24.75" customHeight="1" x14ac:dyDescent="0.25">
      <c r="A11" s="8" t="s">
        <v>15</v>
      </c>
      <c r="B11" s="24" t="s">
        <v>16</v>
      </c>
      <c r="C11" s="25">
        <v>40</v>
      </c>
      <c r="D11" s="26" t="s">
        <v>17</v>
      </c>
      <c r="E11" s="9"/>
      <c r="F11" s="10" t="e">
        <f>E11/(1+#REF!)</f>
        <v>#REF!</v>
      </c>
      <c r="G11" s="10">
        <f t="shared" ref="G11:G42" si="0">E11/(1+W11)</f>
        <v>0</v>
      </c>
      <c r="H11" s="11">
        <f t="shared" ref="H11:H42" si="1">C11*E11</f>
        <v>0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3">
        <f t="shared" ref="V11:V42" si="2">C11*G11</f>
        <v>0</v>
      </c>
      <c r="W11" s="14"/>
    </row>
    <row r="12" spans="1:24" ht="33.75" customHeight="1" x14ac:dyDescent="0.25">
      <c r="A12" s="8" t="s">
        <v>18</v>
      </c>
      <c r="B12" s="24" t="s">
        <v>19</v>
      </c>
      <c r="C12" s="25">
        <v>40</v>
      </c>
      <c r="D12" s="26" t="s">
        <v>17</v>
      </c>
      <c r="E12" s="9"/>
      <c r="F12" s="10" t="e">
        <f>E12/(1+#REF!)</f>
        <v>#REF!</v>
      </c>
      <c r="G12" s="10">
        <f t="shared" si="0"/>
        <v>0</v>
      </c>
      <c r="H12" s="11">
        <f t="shared" si="1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3">
        <f t="shared" si="2"/>
        <v>0</v>
      </c>
      <c r="W12" s="14"/>
    </row>
    <row r="13" spans="1:24" ht="40.9" customHeight="1" x14ac:dyDescent="0.25">
      <c r="A13" s="8" t="s">
        <v>20</v>
      </c>
      <c r="B13" s="24" t="s">
        <v>21</v>
      </c>
      <c r="C13" s="25">
        <v>70</v>
      </c>
      <c r="D13" s="26" t="s">
        <v>17</v>
      </c>
      <c r="E13" s="9"/>
      <c r="F13" s="10" t="e">
        <f>E13/(1+#REF!)</f>
        <v>#REF!</v>
      </c>
      <c r="G13" s="10">
        <f t="shared" si="0"/>
        <v>0</v>
      </c>
      <c r="H13" s="11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3">
        <f t="shared" si="2"/>
        <v>0</v>
      </c>
      <c r="W13" s="14"/>
    </row>
    <row r="14" spans="1:24" ht="41.65" customHeight="1" x14ac:dyDescent="0.25">
      <c r="A14" s="8" t="s">
        <v>22</v>
      </c>
      <c r="B14" s="24" t="s">
        <v>23</v>
      </c>
      <c r="C14" s="25">
        <v>20</v>
      </c>
      <c r="D14" s="26" t="s">
        <v>17</v>
      </c>
      <c r="E14" s="9"/>
      <c r="F14" s="10" t="e">
        <f>E14/(1+#REF!)</f>
        <v>#REF!</v>
      </c>
      <c r="G14" s="10">
        <f t="shared" si="0"/>
        <v>0</v>
      </c>
      <c r="H14" s="11">
        <f t="shared" si="1"/>
        <v>0</v>
      </c>
      <c r="I14" s="15"/>
      <c r="J14" s="15"/>
      <c r="K14" s="16"/>
      <c r="L14" s="10"/>
      <c r="M14" s="10"/>
      <c r="N14" s="10"/>
      <c r="O14" s="10"/>
      <c r="P14" s="10"/>
      <c r="Q14" s="10"/>
      <c r="R14" s="10"/>
      <c r="S14" s="10"/>
      <c r="T14" s="10"/>
      <c r="U14" s="17"/>
      <c r="V14" s="13">
        <f t="shared" si="2"/>
        <v>0</v>
      </c>
      <c r="W14" s="14"/>
    </row>
    <row r="15" spans="1:24" ht="45.2" customHeight="1" x14ac:dyDescent="0.25">
      <c r="A15" s="8" t="s">
        <v>24</v>
      </c>
      <c r="B15" s="24" t="s">
        <v>25</v>
      </c>
      <c r="C15" s="25">
        <v>50</v>
      </c>
      <c r="D15" s="26" t="s">
        <v>17</v>
      </c>
      <c r="E15" s="9"/>
      <c r="F15" s="10" t="e">
        <f>E15/(1+#REF!)</f>
        <v>#REF!</v>
      </c>
      <c r="G15" s="10">
        <f t="shared" si="0"/>
        <v>0</v>
      </c>
      <c r="H15" s="11">
        <f t="shared" si="1"/>
        <v>0</v>
      </c>
      <c r="I15" s="15"/>
      <c r="J15" s="15"/>
      <c r="K15" s="16"/>
      <c r="L15" s="10"/>
      <c r="M15" s="10"/>
      <c r="N15" s="10"/>
      <c r="O15" s="10"/>
      <c r="P15" s="10"/>
      <c r="Q15" s="10"/>
      <c r="R15" s="10"/>
      <c r="S15" s="10"/>
      <c r="T15" s="10"/>
      <c r="U15" s="17"/>
      <c r="V15" s="13">
        <f t="shared" si="2"/>
        <v>0</v>
      </c>
      <c r="W15" s="14"/>
    </row>
    <row r="16" spans="1:24" ht="38.65" customHeight="1" x14ac:dyDescent="0.25">
      <c r="A16" s="8" t="s">
        <v>26</v>
      </c>
      <c r="B16" s="24" t="s">
        <v>27</v>
      </c>
      <c r="C16" s="25">
        <v>130</v>
      </c>
      <c r="D16" s="26" t="s">
        <v>28</v>
      </c>
      <c r="E16" s="9"/>
      <c r="F16" s="10" t="e">
        <f>E16/(1+#REF!)</f>
        <v>#REF!</v>
      </c>
      <c r="G16" s="10">
        <f t="shared" si="0"/>
        <v>0</v>
      </c>
      <c r="H16" s="11">
        <f t="shared" si="1"/>
        <v>0</v>
      </c>
      <c r="I16" s="15"/>
      <c r="J16" s="15"/>
      <c r="K16" s="16"/>
      <c r="L16" s="10"/>
      <c r="M16" s="10"/>
      <c r="N16" s="10"/>
      <c r="O16" s="10"/>
      <c r="P16" s="10"/>
      <c r="Q16" s="10"/>
      <c r="R16" s="10"/>
      <c r="S16" s="10"/>
      <c r="T16" s="10"/>
      <c r="U16" s="17"/>
      <c r="V16" s="13">
        <f t="shared" si="2"/>
        <v>0</v>
      </c>
      <c r="W16" s="14"/>
    </row>
    <row r="17" spans="1:23" ht="40.35" customHeight="1" x14ac:dyDescent="0.25">
      <c r="A17" s="8" t="s">
        <v>29</v>
      </c>
      <c r="B17" s="24" t="s">
        <v>30</v>
      </c>
      <c r="C17" s="25">
        <v>40</v>
      </c>
      <c r="D17" s="26" t="s">
        <v>17</v>
      </c>
      <c r="E17" s="9"/>
      <c r="F17" s="10" t="e">
        <f>E17/(1+#REF!)</f>
        <v>#REF!</v>
      </c>
      <c r="G17" s="10">
        <f t="shared" si="0"/>
        <v>0</v>
      </c>
      <c r="H17" s="11">
        <f t="shared" si="1"/>
        <v>0</v>
      </c>
      <c r="I17" s="15"/>
      <c r="J17" s="15"/>
      <c r="K17" s="16"/>
      <c r="L17" s="10"/>
      <c r="M17" s="10"/>
      <c r="N17" s="10"/>
      <c r="O17" s="10"/>
      <c r="P17" s="10"/>
      <c r="Q17" s="10"/>
      <c r="R17" s="10"/>
      <c r="S17" s="10"/>
      <c r="T17" s="10"/>
      <c r="U17" s="17"/>
      <c r="V17" s="13">
        <f t="shared" si="2"/>
        <v>0</v>
      </c>
      <c r="W17" s="14"/>
    </row>
    <row r="18" spans="1:23" ht="24.75" customHeight="1" x14ac:dyDescent="0.25">
      <c r="A18" s="8" t="s">
        <v>31</v>
      </c>
      <c r="B18" s="24" t="s">
        <v>32</v>
      </c>
      <c r="C18" s="25">
        <v>20</v>
      </c>
      <c r="D18" s="26" t="s">
        <v>17</v>
      </c>
      <c r="E18" s="9"/>
      <c r="F18" s="10" t="e">
        <f>E18/(1+#REF!)</f>
        <v>#REF!</v>
      </c>
      <c r="G18" s="10">
        <f t="shared" si="0"/>
        <v>0</v>
      </c>
      <c r="H18" s="11">
        <f t="shared" si="1"/>
        <v>0</v>
      </c>
      <c r="I18" s="15"/>
      <c r="J18" s="15"/>
      <c r="K18" s="16"/>
      <c r="L18" s="10"/>
      <c r="M18" s="10"/>
      <c r="N18" s="10"/>
      <c r="O18" s="10"/>
      <c r="P18" s="10"/>
      <c r="Q18" s="10"/>
      <c r="R18" s="10"/>
      <c r="S18" s="10"/>
      <c r="T18" s="10"/>
      <c r="U18" s="17"/>
      <c r="V18" s="13">
        <f t="shared" si="2"/>
        <v>0</v>
      </c>
      <c r="W18" s="14"/>
    </row>
    <row r="19" spans="1:23" ht="24.75" customHeight="1" x14ac:dyDescent="0.25">
      <c r="A19" s="8" t="s">
        <v>33</v>
      </c>
      <c r="B19" s="24" t="s">
        <v>34</v>
      </c>
      <c r="C19" s="25">
        <v>10</v>
      </c>
      <c r="D19" s="26" t="s">
        <v>17</v>
      </c>
      <c r="E19" s="9"/>
      <c r="F19" s="10" t="e">
        <f>E19/(1+#REF!)</f>
        <v>#REF!</v>
      </c>
      <c r="G19" s="10">
        <f t="shared" si="0"/>
        <v>0</v>
      </c>
      <c r="H19" s="11">
        <f t="shared" si="1"/>
        <v>0</v>
      </c>
      <c r="I19" s="15"/>
      <c r="J19" s="15"/>
      <c r="K19" s="16"/>
      <c r="L19" s="10"/>
      <c r="M19" s="10"/>
      <c r="N19" s="10"/>
      <c r="O19" s="10"/>
      <c r="P19" s="10"/>
      <c r="Q19" s="10"/>
      <c r="R19" s="10"/>
      <c r="S19" s="10"/>
      <c r="T19" s="10"/>
      <c r="U19" s="17"/>
      <c r="V19" s="13">
        <f t="shared" si="2"/>
        <v>0</v>
      </c>
      <c r="W19" s="14"/>
    </row>
    <row r="20" spans="1:23" ht="24.75" customHeight="1" x14ac:dyDescent="0.25">
      <c r="A20" s="8" t="s">
        <v>35</v>
      </c>
      <c r="B20" s="24" t="s">
        <v>36</v>
      </c>
      <c r="C20" s="25">
        <v>260</v>
      </c>
      <c r="D20" s="26" t="s">
        <v>17</v>
      </c>
      <c r="E20" s="9"/>
      <c r="F20" s="10" t="e">
        <f>E20/(1+#REF!)</f>
        <v>#REF!</v>
      </c>
      <c r="G20" s="10">
        <f t="shared" si="0"/>
        <v>0</v>
      </c>
      <c r="H20" s="11">
        <f t="shared" si="1"/>
        <v>0</v>
      </c>
      <c r="I20" s="15"/>
      <c r="J20" s="15"/>
      <c r="K20" s="16"/>
      <c r="L20" s="10"/>
      <c r="M20" s="10"/>
      <c r="N20" s="10"/>
      <c r="O20" s="10"/>
      <c r="P20" s="10"/>
      <c r="Q20" s="10"/>
      <c r="R20" s="10"/>
      <c r="S20" s="10"/>
      <c r="T20" s="10"/>
      <c r="U20" s="17"/>
      <c r="V20" s="13">
        <f t="shared" si="2"/>
        <v>0</v>
      </c>
      <c r="W20" s="14"/>
    </row>
    <row r="21" spans="1:23" ht="24.75" customHeight="1" x14ac:dyDescent="0.25">
      <c r="A21" s="8" t="s">
        <v>37</v>
      </c>
      <c r="B21" s="24" t="s">
        <v>38</v>
      </c>
      <c r="C21" s="25">
        <v>130</v>
      </c>
      <c r="D21" s="26" t="s">
        <v>17</v>
      </c>
      <c r="E21" s="9"/>
      <c r="F21" s="10" t="e">
        <f>E21/(1+#REF!)</f>
        <v>#REF!</v>
      </c>
      <c r="G21" s="10">
        <f t="shared" si="0"/>
        <v>0</v>
      </c>
      <c r="H21" s="11">
        <f t="shared" si="1"/>
        <v>0</v>
      </c>
      <c r="I21" s="15"/>
      <c r="J21" s="15"/>
      <c r="K21" s="16"/>
      <c r="L21" s="10"/>
      <c r="M21" s="10"/>
      <c r="N21" s="10"/>
      <c r="O21" s="10"/>
      <c r="P21" s="10"/>
      <c r="Q21" s="10"/>
      <c r="R21" s="10"/>
      <c r="S21" s="10"/>
      <c r="T21" s="10"/>
      <c r="U21" s="17"/>
      <c r="V21" s="13">
        <f t="shared" si="2"/>
        <v>0</v>
      </c>
      <c r="W21" s="14"/>
    </row>
    <row r="22" spans="1:23" ht="24.75" customHeight="1" x14ac:dyDescent="0.25">
      <c r="A22" s="8" t="s">
        <v>39</v>
      </c>
      <c r="B22" s="24" t="s">
        <v>40</v>
      </c>
      <c r="C22" s="25">
        <v>80</v>
      </c>
      <c r="D22" s="26" t="s">
        <v>17</v>
      </c>
      <c r="E22" s="9"/>
      <c r="F22" s="10" t="e">
        <f>E22/(1+#REF!)</f>
        <v>#REF!</v>
      </c>
      <c r="G22" s="10">
        <f t="shared" si="0"/>
        <v>0</v>
      </c>
      <c r="H22" s="11">
        <f t="shared" si="1"/>
        <v>0</v>
      </c>
      <c r="I22" s="15"/>
      <c r="J22" s="15"/>
      <c r="K22" s="16"/>
      <c r="L22" s="10"/>
      <c r="M22" s="10"/>
      <c r="N22" s="10"/>
      <c r="O22" s="10"/>
      <c r="P22" s="10"/>
      <c r="Q22" s="10"/>
      <c r="R22" s="10"/>
      <c r="S22" s="10"/>
      <c r="T22" s="10"/>
      <c r="U22" s="17"/>
      <c r="V22" s="13">
        <f t="shared" si="2"/>
        <v>0</v>
      </c>
      <c r="W22" s="14"/>
    </row>
    <row r="23" spans="1:23" ht="66" customHeight="1" x14ac:dyDescent="0.25">
      <c r="A23" s="8" t="s">
        <v>41</v>
      </c>
      <c r="B23" s="24" t="s">
        <v>42</v>
      </c>
      <c r="C23" s="25">
        <v>90</v>
      </c>
      <c r="D23" s="26" t="s">
        <v>17</v>
      </c>
      <c r="E23" s="9"/>
      <c r="F23" s="10" t="e">
        <f>E23/(1+#REF!)</f>
        <v>#REF!</v>
      </c>
      <c r="G23" s="10">
        <f t="shared" si="0"/>
        <v>0</v>
      </c>
      <c r="H23" s="11">
        <f t="shared" si="1"/>
        <v>0</v>
      </c>
      <c r="I23" s="15"/>
      <c r="J23" s="15"/>
      <c r="K23" s="16"/>
      <c r="L23" s="10"/>
      <c r="M23" s="10"/>
      <c r="N23" s="10"/>
      <c r="O23" s="10"/>
      <c r="P23" s="10"/>
      <c r="Q23" s="10"/>
      <c r="R23" s="10"/>
      <c r="S23" s="10"/>
      <c r="T23" s="10"/>
      <c r="U23" s="17"/>
      <c r="V23" s="13">
        <f t="shared" si="2"/>
        <v>0</v>
      </c>
      <c r="W23" s="14"/>
    </row>
    <row r="24" spans="1:23" ht="58.5" customHeight="1" x14ac:dyDescent="0.25">
      <c r="A24" s="8" t="s">
        <v>43</v>
      </c>
      <c r="B24" s="24" t="s">
        <v>44</v>
      </c>
      <c r="C24" s="25">
        <v>100</v>
      </c>
      <c r="D24" s="26" t="s">
        <v>17</v>
      </c>
      <c r="E24" s="9"/>
      <c r="F24" s="10" t="e">
        <f>E24/(1+#REF!)</f>
        <v>#REF!</v>
      </c>
      <c r="G24" s="10">
        <f t="shared" si="0"/>
        <v>0</v>
      </c>
      <c r="H24" s="11">
        <f t="shared" si="1"/>
        <v>0</v>
      </c>
      <c r="I24" s="15"/>
      <c r="J24" s="15"/>
      <c r="K24" s="16"/>
      <c r="L24" s="10"/>
      <c r="M24" s="10"/>
      <c r="N24" s="10"/>
      <c r="O24" s="10"/>
      <c r="P24" s="10"/>
      <c r="Q24" s="10"/>
      <c r="R24" s="10"/>
      <c r="S24" s="10"/>
      <c r="T24" s="10"/>
      <c r="U24" s="17"/>
      <c r="V24" s="13">
        <f t="shared" si="2"/>
        <v>0</v>
      </c>
      <c r="W24" s="14"/>
    </row>
    <row r="25" spans="1:23" ht="58.5" customHeight="1" x14ac:dyDescent="0.25">
      <c r="A25" s="8" t="s">
        <v>45</v>
      </c>
      <c r="B25" s="24" t="s">
        <v>46</v>
      </c>
      <c r="C25" s="25">
        <v>24</v>
      </c>
      <c r="D25" s="26" t="s">
        <v>17</v>
      </c>
      <c r="E25" s="9"/>
      <c r="F25" s="10" t="e">
        <f>E25/(1+#REF!)</f>
        <v>#REF!</v>
      </c>
      <c r="G25" s="10">
        <f t="shared" si="0"/>
        <v>0</v>
      </c>
      <c r="H25" s="11">
        <f t="shared" si="1"/>
        <v>0</v>
      </c>
      <c r="I25" s="15"/>
      <c r="J25" s="15"/>
      <c r="K25" s="16"/>
      <c r="L25" s="10"/>
      <c r="M25" s="10"/>
      <c r="N25" s="10"/>
      <c r="O25" s="10"/>
      <c r="P25" s="10"/>
      <c r="Q25" s="10"/>
      <c r="R25" s="10"/>
      <c r="S25" s="10"/>
      <c r="T25" s="10"/>
      <c r="U25" s="17"/>
      <c r="V25" s="13">
        <f t="shared" si="2"/>
        <v>0</v>
      </c>
      <c r="W25" s="14"/>
    </row>
    <row r="26" spans="1:23" ht="40.9" customHeight="1" x14ac:dyDescent="0.25">
      <c r="A26" s="8" t="s">
        <v>47</v>
      </c>
      <c r="B26" s="24" t="s">
        <v>48</v>
      </c>
      <c r="C26" s="25">
        <v>80</v>
      </c>
      <c r="D26" s="26" t="s">
        <v>17</v>
      </c>
      <c r="E26" s="9"/>
      <c r="F26" s="10" t="e">
        <f>E26/(1+#REF!)</f>
        <v>#REF!</v>
      </c>
      <c r="G26" s="10">
        <f t="shared" si="0"/>
        <v>0</v>
      </c>
      <c r="H26" s="11">
        <f t="shared" si="1"/>
        <v>0</v>
      </c>
      <c r="I26" s="15"/>
      <c r="J26" s="15"/>
      <c r="K26" s="16"/>
      <c r="L26" s="10"/>
      <c r="M26" s="10"/>
      <c r="N26" s="10"/>
      <c r="O26" s="10"/>
      <c r="P26" s="10"/>
      <c r="Q26" s="10"/>
      <c r="R26" s="10"/>
      <c r="S26" s="10"/>
      <c r="T26" s="10"/>
      <c r="U26" s="17"/>
      <c r="V26" s="13">
        <f t="shared" si="2"/>
        <v>0</v>
      </c>
      <c r="W26" s="14"/>
    </row>
    <row r="27" spans="1:23" ht="38.65" customHeight="1" x14ac:dyDescent="0.25">
      <c r="A27" s="8" t="s">
        <v>49</v>
      </c>
      <c r="B27" s="24" t="s">
        <v>50</v>
      </c>
      <c r="C27" s="25">
        <v>20</v>
      </c>
      <c r="D27" s="26" t="s">
        <v>17</v>
      </c>
      <c r="E27" s="9"/>
      <c r="F27" s="10" t="e">
        <f>E27/(1+#REF!)</f>
        <v>#REF!</v>
      </c>
      <c r="G27" s="10">
        <f t="shared" si="0"/>
        <v>0</v>
      </c>
      <c r="H27" s="11">
        <f t="shared" si="1"/>
        <v>0</v>
      </c>
      <c r="I27" s="15"/>
      <c r="J27" s="15"/>
      <c r="K27" s="16"/>
      <c r="L27" s="10"/>
      <c r="M27" s="10"/>
      <c r="N27" s="10"/>
      <c r="O27" s="10"/>
      <c r="P27" s="10"/>
      <c r="Q27" s="10"/>
      <c r="R27" s="10"/>
      <c r="S27" s="10"/>
      <c r="T27" s="10"/>
      <c r="U27" s="17"/>
      <c r="V27" s="13">
        <f t="shared" si="2"/>
        <v>0</v>
      </c>
      <c r="W27" s="14"/>
    </row>
    <row r="28" spans="1:23" ht="24.75" customHeight="1" x14ac:dyDescent="0.25">
      <c r="A28" s="8" t="s">
        <v>51</v>
      </c>
      <c r="B28" s="24" t="s">
        <v>52</v>
      </c>
      <c r="C28" s="25">
        <v>40</v>
      </c>
      <c r="D28" s="26" t="s">
        <v>17</v>
      </c>
      <c r="E28" s="9"/>
      <c r="F28" s="10" t="e">
        <f>E28/(1+#REF!)</f>
        <v>#REF!</v>
      </c>
      <c r="G28" s="10">
        <f t="shared" si="0"/>
        <v>0</v>
      </c>
      <c r="H28" s="11">
        <f t="shared" si="1"/>
        <v>0</v>
      </c>
      <c r="I28" s="15"/>
      <c r="J28" s="15"/>
      <c r="K28" s="16"/>
      <c r="L28" s="10"/>
      <c r="M28" s="10"/>
      <c r="N28" s="10"/>
      <c r="O28" s="10"/>
      <c r="P28" s="10"/>
      <c r="Q28" s="10"/>
      <c r="R28" s="10"/>
      <c r="S28" s="10"/>
      <c r="T28" s="10"/>
      <c r="U28" s="17"/>
      <c r="V28" s="13">
        <f t="shared" si="2"/>
        <v>0</v>
      </c>
      <c r="W28" s="14"/>
    </row>
    <row r="29" spans="1:23" ht="63" customHeight="1" x14ac:dyDescent="0.25">
      <c r="A29" s="8" t="s">
        <v>53</v>
      </c>
      <c r="B29" s="24" t="s">
        <v>54</v>
      </c>
      <c r="C29" s="25">
        <v>600</v>
      </c>
      <c r="D29" s="26" t="s">
        <v>17</v>
      </c>
      <c r="E29" s="9"/>
      <c r="F29" s="10" t="e">
        <f>E29/(1+#REF!)</f>
        <v>#REF!</v>
      </c>
      <c r="G29" s="10">
        <f t="shared" si="0"/>
        <v>0</v>
      </c>
      <c r="H29" s="11">
        <f t="shared" si="1"/>
        <v>0</v>
      </c>
      <c r="I29" s="15"/>
      <c r="J29" s="15"/>
      <c r="K29" s="16"/>
      <c r="L29" s="10"/>
      <c r="M29" s="10"/>
      <c r="N29" s="10"/>
      <c r="O29" s="10"/>
      <c r="P29" s="10"/>
      <c r="Q29" s="10"/>
      <c r="R29" s="10"/>
      <c r="S29" s="10"/>
      <c r="T29" s="10"/>
      <c r="U29" s="17"/>
      <c r="V29" s="13">
        <f t="shared" si="2"/>
        <v>0</v>
      </c>
      <c r="W29" s="14"/>
    </row>
    <row r="30" spans="1:23" ht="87.75" customHeight="1" x14ac:dyDescent="0.25">
      <c r="A30" s="8" t="s">
        <v>55</v>
      </c>
      <c r="B30" s="24" t="s">
        <v>204</v>
      </c>
      <c r="C30" s="25">
        <v>1000</v>
      </c>
      <c r="D30" s="26" t="s">
        <v>17</v>
      </c>
      <c r="E30" s="9"/>
      <c r="F30" s="10" t="e">
        <f>E30/(1+#REF!)</f>
        <v>#REF!</v>
      </c>
      <c r="G30" s="10">
        <f t="shared" si="0"/>
        <v>0</v>
      </c>
      <c r="H30" s="11">
        <f t="shared" si="1"/>
        <v>0</v>
      </c>
      <c r="I30" s="15"/>
      <c r="J30" s="15"/>
      <c r="K30" s="16"/>
      <c r="L30" s="10"/>
      <c r="M30" s="10"/>
      <c r="N30" s="10"/>
      <c r="O30" s="10"/>
      <c r="P30" s="10"/>
      <c r="Q30" s="10"/>
      <c r="R30" s="10"/>
      <c r="S30" s="10"/>
      <c r="T30" s="10"/>
      <c r="U30" s="17"/>
      <c r="V30" s="13">
        <f t="shared" si="2"/>
        <v>0</v>
      </c>
      <c r="W30" s="14"/>
    </row>
    <row r="31" spans="1:23" ht="27.2" customHeight="1" x14ac:dyDescent="0.25">
      <c r="A31" s="8" t="s">
        <v>56</v>
      </c>
      <c r="B31" s="24" t="s">
        <v>57</v>
      </c>
      <c r="C31" s="25">
        <v>150</v>
      </c>
      <c r="D31" s="26" t="s">
        <v>17</v>
      </c>
      <c r="E31" s="9"/>
      <c r="F31" s="10" t="e">
        <f>E31/(1+#REF!)</f>
        <v>#REF!</v>
      </c>
      <c r="G31" s="10">
        <f t="shared" si="0"/>
        <v>0</v>
      </c>
      <c r="H31" s="11">
        <f t="shared" si="1"/>
        <v>0</v>
      </c>
      <c r="I31" s="15"/>
      <c r="J31" s="15"/>
      <c r="K31" s="16"/>
      <c r="L31" s="10"/>
      <c r="M31" s="10"/>
      <c r="N31" s="10"/>
      <c r="O31" s="10"/>
      <c r="P31" s="10"/>
      <c r="Q31" s="10"/>
      <c r="R31" s="10"/>
      <c r="S31" s="10"/>
      <c r="T31" s="10"/>
      <c r="U31" s="17"/>
      <c r="V31" s="13">
        <f t="shared" si="2"/>
        <v>0</v>
      </c>
      <c r="W31" s="14"/>
    </row>
    <row r="32" spans="1:23" ht="73.5" customHeight="1" x14ac:dyDescent="0.25">
      <c r="A32" s="8" t="s">
        <v>58</v>
      </c>
      <c r="B32" s="24" t="s">
        <v>59</v>
      </c>
      <c r="C32" s="25">
        <v>1200</v>
      </c>
      <c r="D32" s="26" t="s">
        <v>17</v>
      </c>
      <c r="E32" s="9"/>
      <c r="F32" s="10" t="e">
        <f>E32/(1+#REF!)</f>
        <v>#REF!</v>
      </c>
      <c r="G32" s="10">
        <f t="shared" si="0"/>
        <v>0</v>
      </c>
      <c r="H32" s="11">
        <f t="shared" si="1"/>
        <v>0</v>
      </c>
      <c r="I32" s="15"/>
      <c r="J32" s="15"/>
      <c r="K32" s="16"/>
      <c r="L32" s="10"/>
      <c r="M32" s="10"/>
      <c r="N32" s="10"/>
      <c r="O32" s="10"/>
      <c r="P32" s="10"/>
      <c r="Q32" s="10"/>
      <c r="R32" s="10"/>
      <c r="S32" s="10"/>
      <c r="T32" s="10"/>
      <c r="U32" s="17"/>
      <c r="V32" s="13">
        <f t="shared" si="2"/>
        <v>0</v>
      </c>
      <c r="W32" s="14"/>
    </row>
    <row r="33" spans="1:23" ht="29.45" customHeight="1" x14ac:dyDescent="0.25">
      <c r="A33" s="8" t="s">
        <v>60</v>
      </c>
      <c r="B33" s="24" t="s">
        <v>61</v>
      </c>
      <c r="C33" s="25">
        <v>10</v>
      </c>
      <c r="D33" s="26" t="s">
        <v>17</v>
      </c>
      <c r="E33" s="9"/>
      <c r="F33" s="10" t="e">
        <f>E33/(1+#REF!)</f>
        <v>#REF!</v>
      </c>
      <c r="G33" s="10">
        <f t="shared" si="0"/>
        <v>0</v>
      </c>
      <c r="H33" s="11">
        <f t="shared" si="1"/>
        <v>0</v>
      </c>
      <c r="I33" s="15"/>
      <c r="J33" s="15"/>
      <c r="K33" s="16"/>
      <c r="L33" s="10"/>
      <c r="M33" s="10"/>
      <c r="N33" s="10"/>
      <c r="O33" s="10"/>
      <c r="P33" s="10"/>
      <c r="Q33" s="10"/>
      <c r="R33" s="10"/>
      <c r="S33" s="10"/>
      <c r="T33" s="10"/>
      <c r="U33" s="17"/>
      <c r="V33" s="13">
        <f t="shared" si="2"/>
        <v>0</v>
      </c>
      <c r="W33" s="14"/>
    </row>
    <row r="34" spans="1:23" ht="43.35" customHeight="1" x14ac:dyDescent="0.25">
      <c r="A34" s="8" t="s">
        <v>62</v>
      </c>
      <c r="B34" s="24" t="s">
        <v>63</v>
      </c>
      <c r="C34" s="25">
        <v>150</v>
      </c>
      <c r="D34" s="26" t="s">
        <v>17</v>
      </c>
      <c r="E34" s="9"/>
      <c r="F34" s="10" t="e">
        <f>E34/(1+#REF!)</f>
        <v>#REF!</v>
      </c>
      <c r="G34" s="10">
        <f t="shared" si="0"/>
        <v>0</v>
      </c>
      <c r="H34" s="11">
        <f t="shared" si="1"/>
        <v>0</v>
      </c>
      <c r="I34" s="15"/>
      <c r="J34" s="15"/>
      <c r="K34" s="16"/>
      <c r="L34" s="10"/>
      <c r="M34" s="10"/>
      <c r="N34" s="10"/>
      <c r="O34" s="10"/>
      <c r="P34" s="10"/>
      <c r="Q34" s="10"/>
      <c r="R34" s="10"/>
      <c r="S34" s="10"/>
      <c r="T34" s="10"/>
      <c r="U34" s="17"/>
      <c r="V34" s="13">
        <f t="shared" si="2"/>
        <v>0</v>
      </c>
      <c r="W34" s="14"/>
    </row>
    <row r="35" spans="1:23" ht="33.75" customHeight="1" x14ac:dyDescent="0.25">
      <c r="A35" s="8" t="s">
        <v>64</v>
      </c>
      <c r="B35" s="24" t="s">
        <v>65</v>
      </c>
      <c r="C35" s="25">
        <v>30</v>
      </c>
      <c r="D35" s="26" t="s">
        <v>28</v>
      </c>
      <c r="E35" s="9"/>
      <c r="F35" s="10" t="e">
        <f>E35/(1+#REF!)</f>
        <v>#REF!</v>
      </c>
      <c r="G35" s="10">
        <f t="shared" si="0"/>
        <v>0</v>
      </c>
      <c r="H35" s="11">
        <f t="shared" si="1"/>
        <v>0</v>
      </c>
      <c r="I35" s="15"/>
      <c r="J35" s="15"/>
      <c r="K35" s="16"/>
      <c r="L35" s="10"/>
      <c r="M35" s="10"/>
      <c r="N35" s="10"/>
      <c r="O35" s="10"/>
      <c r="P35" s="10"/>
      <c r="Q35" s="10"/>
      <c r="R35" s="10"/>
      <c r="S35" s="10"/>
      <c r="T35" s="10"/>
      <c r="U35" s="17"/>
      <c r="V35" s="13">
        <f t="shared" si="2"/>
        <v>0</v>
      </c>
      <c r="W35" s="14"/>
    </row>
    <row r="36" spans="1:23" ht="48.2" customHeight="1" x14ac:dyDescent="0.25">
      <c r="A36" s="8" t="s">
        <v>66</v>
      </c>
      <c r="B36" s="24" t="s">
        <v>67</v>
      </c>
      <c r="C36" s="25">
        <v>100</v>
      </c>
      <c r="D36" s="26" t="s">
        <v>17</v>
      </c>
      <c r="E36" s="9"/>
      <c r="F36" s="10" t="e">
        <f>E36/(1+#REF!)</f>
        <v>#REF!</v>
      </c>
      <c r="G36" s="10">
        <f t="shared" si="0"/>
        <v>0</v>
      </c>
      <c r="H36" s="11">
        <f t="shared" si="1"/>
        <v>0</v>
      </c>
      <c r="I36" s="15"/>
      <c r="J36" s="15"/>
      <c r="K36" s="16"/>
      <c r="L36" s="10"/>
      <c r="M36" s="10"/>
      <c r="N36" s="10"/>
      <c r="O36" s="10"/>
      <c r="P36" s="10"/>
      <c r="Q36" s="10"/>
      <c r="R36" s="10"/>
      <c r="S36" s="10"/>
      <c r="T36" s="10"/>
      <c r="U36" s="17"/>
      <c r="V36" s="13">
        <f t="shared" si="2"/>
        <v>0</v>
      </c>
      <c r="W36" s="14"/>
    </row>
    <row r="37" spans="1:23" ht="31.35" customHeight="1" x14ac:dyDescent="0.25">
      <c r="A37" s="8" t="s">
        <v>68</v>
      </c>
      <c r="B37" s="24" t="s">
        <v>69</v>
      </c>
      <c r="C37" s="25">
        <v>12</v>
      </c>
      <c r="D37" s="26" t="s">
        <v>28</v>
      </c>
      <c r="E37" s="9"/>
      <c r="F37" s="10" t="e">
        <f>E37/(1+#REF!)</f>
        <v>#REF!</v>
      </c>
      <c r="G37" s="10">
        <f t="shared" si="0"/>
        <v>0</v>
      </c>
      <c r="H37" s="11">
        <f t="shared" si="1"/>
        <v>0</v>
      </c>
      <c r="I37" s="15"/>
      <c r="J37" s="15"/>
      <c r="K37" s="16"/>
      <c r="L37" s="10"/>
      <c r="M37" s="10"/>
      <c r="N37" s="10"/>
      <c r="O37" s="10"/>
      <c r="P37" s="10"/>
      <c r="Q37" s="10"/>
      <c r="R37" s="10"/>
      <c r="S37" s="10"/>
      <c r="T37" s="10"/>
      <c r="U37" s="17"/>
      <c r="V37" s="13">
        <f t="shared" si="2"/>
        <v>0</v>
      </c>
      <c r="W37" s="14"/>
    </row>
    <row r="38" spans="1:23" ht="39.75" customHeight="1" x14ac:dyDescent="0.25">
      <c r="A38" s="8" t="s">
        <v>70</v>
      </c>
      <c r="B38" s="24" t="s">
        <v>71</v>
      </c>
      <c r="C38" s="25">
        <v>60</v>
      </c>
      <c r="D38" s="26" t="s">
        <v>17</v>
      </c>
      <c r="E38" s="9"/>
      <c r="F38" s="18"/>
      <c r="G38" s="10">
        <f t="shared" si="0"/>
        <v>0</v>
      </c>
      <c r="H38" s="11">
        <f t="shared" si="1"/>
        <v>0</v>
      </c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20"/>
      <c r="V38" s="13">
        <f t="shared" si="2"/>
        <v>0</v>
      </c>
      <c r="W38" s="14"/>
    </row>
    <row r="39" spans="1:23" ht="37.35" customHeight="1" x14ac:dyDescent="0.25">
      <c r="A39" s="8" t="s">
        <v>72</v>
      </c>
      <c r="B39" s="24" t="s">
        <v>73</v>
      </c>
      <c r="C39" s="25">
        <v>30</v>
      </c>
      <c r="D39" s="26" t="s">
        <v>17</v>
      </c>
      <c r="E39" s="9"/>
      <c r="F39" s="18"/>
      <c r="G39" s="10">
        <f t="shared" si="0"/>
        <v>0</v>
      </c>
      <c r="H39" s="11">
        <f t="shared" si="1"/>
        <v>0</v>
      </c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20"/>
      <c r="V39" s="13">
        <f t="shared" si="2"/>
        <v>0</v>
      </c>
      <c r="W39" s="14"/>
    </row>
    <row r="40" spans="1:23" ht="57.2" customHeight="1" x14ac:dyDescent="0.25">
      <c r="A40" s="8" t="s">
        <v>74</v>
      </c>
      <c r="B40" s="24" t="s">
        <v>75</v>
      </c>
      <c r="C40" s="25">
        <v>20</v>
      </c>
      <c r="D40" s="26" t="s">
        <v>17</v>
      </c>
      <c r="E40" s="9"/>
      <c r="F40" s="18"/>
      <c r="G40" s="10">
        <f t="shared" si="0"/>
        <v>0</v>
      </c>
      <c r="H40" s="11">
        <f t="shared" si="1"/>
        <v>0</v>
      </c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20"/>
      <c r="V40" s="13">
        <f t="shared" si="2"/>
        <v>0</v>
      </c>
      <c r="W40" s="14"/>
    </row>
    <row r="41" spans="1:23" ht="63.75" customHeight="1" x14ac:dyDescent="0.25">
      <c r="A41" s="8" t="s">
        <v>76</v>
      </c>
      <c r="B41" s="24" t="s">
        <v>77</v>
      </c>
      <c r="C41" s="25">
        <v>140</v>
      </c>
      <c r="D41" s="26" t="s">
        <v>17</v>
      </c>
      <c r="E41" s="9"/>
      <c r="F41" s="18"/>
      <c r="G41" s="10">
        <f t="shared" si="0"/>
        <v>0</v>
      </c>
      <c r="H41" s="11">
        <f t="shared" si="1"/>
        <v>0</v>
      </c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20"/>
      <c r="V41" s="13">
        <f t="shared" si="2"/>
        <v>0</v>
      </c>
      <c r="W41" s="14"/>
    </row>
    <row r="42" spans="1:23" ht="36.75" customHeight="1" x14ac:dyDescent="0.25">
      <c r="A42" s="8" t="s">
        <v>78</v>
      </c>
      <c r="B42" s="24" t="s">
        <v>79</v>
      </c>
      <c r="C42" s="25">
        <v>40</v>
      </c>
      <c r="D42" s="26" t="s">
        <v>17</v>
      </c>
      <c r="E42" s="9"/>
      <c r="F42" s="18"/>
      <c r="G42" s="10">
        <f t="shared" si="0"/>
        <v>0</v>
      </c>
      <c r="H42" s="11">
        <f t="shared" si="1"/>
        <v>0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20"/>
      <c r="V42" s="13">
        <f t="shared" si="2"/>
        <v>0</v>
      </c>
      <c r="W42" s="14"/>
    </row>
    <row r="43" spans="1:23" ht="24.75" customHeight="1" x14ac:dyDescent="0.25">
      <c r="A43" s="8" t="s">
        <v>80</v>
      </c>
      <c r="B43" s="24" t="s">
        <v>81</v>
      </c>
      <c r="C43" s="25">
        <v>10</v>
      </c>
      <c r="D43" s="26" t="s">
        <v>17</v>
      </c>
      <c r="E43" s="9"/>
      <c r="F43" s="18"/>
      <c r="G43" s="10">
        <f t="shared" ref="G43:G74" si="3">E43/(1+W43)</f>
        <v>0</v>
      </c>
      <c r="H43" s="11">
        <f t="shared" ref="H43:H74" si="4">C43*E43</f>
        <v>0</v>
      </c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20"/>
      <c r="V43" s="13">
        <f t="shared" ref="V43:V74" si="5">C43*G43</f>
        <v>0</v>
      </c>
      <c r="W43" s="14"/>
    </row>
    <row r="44" spans="1:23" ht="24.75" customHeight="1" x14ac:dyDescent="0.25">
      <c r="A44" s="8" t="s">
        <v>82</v>
      </c>
      <c r="B44" s="24" t="s">
        <v>83</v>
      </c>
      <c r="C44" s="25">
        <v>120</v>
      </c>
      <c r="D44" s="26" t="s">
        <v>17</v>
      </c>
      <c r="E44" s="9"/>
      <c r="F44" s="18"/>
      <c r="G44" s="10">
        <f t="shared" si="3"/>
        <v>0</v>
      </c>
      <c r="H44" s="11">
        <f t="shared" si="4"/>
        <v>0</v>
      </c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20"/>
      <c r="V44" s="13">
        <f t="shared" si="5"/>
        <v>0</v>
      </c>
      <c r="W44" s="14"/>
    </row>
    <row r="45" spans="1:23" ht="24.75" customHeight="1" x14ac:dyDescent="0.25">
      <c r="A45" s="8" t="s">
        <v>84</v>
      </c>
      <c r="B45" s="24" t="s">
        <v>85</v>
      </c>
      <c r="C45" s="25">
        <v>20</v>
      </c>
      <c r="D45" s="26" t="s">
        <v>17</v>
      </c>
      <c r="E45" s="9"/>
      <c r="F45" s="18"/>
      <c r="G45" s="10">
        <f t="shared" si="3"/>
        <v>0</v>
      </c>
      <c r="H45" s="11">
        <f t="shared" si="4"/>
        <v>0</v>
      </c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20"/>
      <c r="V45" s="13">
        <f t="shared" si="5"/>
        <v>0</v>
      </c>
      <c r="W45" s="14"/>
    </row>
    <row r="46" spans="1:23" ht="30.2" customHeight="1" x14ac:dyDescent="0.25">
      <c r="A46" s="8" t="s">
        <v>86</v>
      </c>
      <c r="B46" s="24" t="s">
        <v>87</v>
      </c>
      <c r="C46" s="25">
        <v>160</v>
      </c>
      <c r="D46" s="26" t="s">
        <v>17</v>
      </c>
      <c r="E46" s="9"/>
      <c r="F46" s="18"/>
      <c r="G46" s="10">
        <f t="shared" si="3"/>
        <v>0</v>
      </c>
      <c r="H46" s="11">
        <f t="shared" si="4"/>
        <v>0</v>
      </c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20"/>
      <c r="V46" s="13">
        <f t="shared" si="5"/>
        <v>0</v>
      </c>
      <c r="W46" s="14"/>
    </row>
    <row r="47" spans="1:23" ht="46.35" customHeight="1" x14ac:dyDescent="0.25">
      <c r="A47" s="8" t="s">
        <v>88</v>
      </c>
      <c r="B47" s="24" t="s">
        <v>89</v>
      </c>
      <c r="C47" s="25">
        <v>90</v>
      </c>
      <c r="D47" s="26" t="s">
        <v>17</v>
      </c>
      <c r="E47" s="9"/>
      <c r="F47" s="18"/>
      <c r="G47" s="10">
        <f t="shared" si="3"/>
        <v>0</v>
      </c>
      <c r="H47" s="11">
        <f t="shared" si="4"/>
        <v>0</v>
      </c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20"/>
      <c r="V47" s="13">
        <f t="shared" si="5"/>
        <v>0</v>
      </c>
      <c r="W47" s="14"/>
    </row>
    <row r="48" spans="1:23" ht="40.35" customHeight="1" x14ac:dyDescent="0.25">
      <c r="A48" s="8" t="s">
        <v>90</v>
      </c>
      <c r="B48" s="24" t="s">
        <v>91</v>
      </c>
      <c r="C48" s="25">
        <v>600</v>
      </c>
      <c r="D48" s="26" t="s">
        <v>17</v>
      </c>
      <c r="E48" s="9"/>
      <c r="F48" s="18"/>
      <c r="G48" s="10">
        <f t="shared" si="3"/>
        <v>0</v>
      </c>
      <c r="H48" s="11">
        <f t="shared" si="4"/>
        <v>0</v>
      </c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20"/>
      <c r="V48" s="13">
        <f t="shared" si="5"/>
        <v>0</v>
      </c>
      <c r="W48" s="14"/>
    </row>
    <row r="49" spans="1:23" ht="37.35" customHeight="1" x14ac:dyDescent="0.25">
      <c r="A49" s="8" t="s">
        <v>92</v>
      </c>
      <c r="B49" s="24" t="s">
        <v>93</v>
      </c>
      <c r="C49" s="25">
        <v>250</v>
      </c>
      <c r="D49" s="26" t="s">
        <v>17</v>
      </c>
      <c r="E49" s="9"/>
      <c r="F49" s="18"/>
      <c r="G49" s="10">
        <f t="shared" si="3"/>
        <v>0</v>
      </c>
      <c r="H49" s="11">
        <f t="shared" si="4"/>
        <v>0</v>
      </c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20"/>
      <c r="V49" s="13">
        <f t="shared" si="5"/>
        <v>0</v>
      </c>
      <c r="W49" s="14"/>
    </row>
    <row r="50" spans="1:23" ht="35.450000000000003" customHeight="1" x14ac:dyDescent="0.25">
      <c r="A50" s="8" t="s">
        <v>94</v>
      </c>
      <c r="B50" s="24" t="s">
        <v>95</v>
      </c>
      <c r="C50" s="25">
        <v>30</v>
      </c>
      <c r="D50" s="26" t="s">
        <v>17</v>
      </c>
      <c r="E50" s="9"/>
      <c r="F50" s="18"/>
      <c r="G50" s="10">
        <f t="shared" si="3"/>
        <v>0</v>
      </c>
      <c r="H50" s="11">
        <f t="shared" si="4"/>
        <v>0</v>
      </c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0"/>
      <c r="V50" s="13">
        <f t="shared" si="5"/>
        <v>0</v>
      </c>
      <c r="W50" s="14"/>
    </row>
    <row r="51" spans="1:23" ht="34.35" customHeight="1" x14ac:dyDescent="0.25">
      <c r="A51" s="8" t="s">
        <v>96</v>
      </c>
      <c r="B51" s="24" t="s">
        <v>97</v>
      </c>
      <c r="C51" s="25">
        <v>120</v>
      </c>
      <c r="D51" s="26" t="s">
        <v>17</v>
      </c>
      <c r="E51" s="9"/>
      <c r="F51" s="18"/>
      <c r="G51" s="10">
        <f t="shared" si="3"/>
        <v>0</v>
      </c>
      <c r="H51" s="11">
        <f t="shared" si="4"/>
        <v>0</v>
      </c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20"/>
      <c r="V51" s="13">
        <f t="shared" si="5"/>
        <v>0</v>
      </c>
      <c r="W51" s="14"/>
    </row>
    <row r="52" spans="1:23" ht="46.9" customHeight="1" x14ac:dyDescent="0.25">
      <c r="A52" s="8" t="s">
        <v>98</v>
      </c>
      <c r="B52" s="24" t="s">
        <v>99</v>
      </c>
      <c r="C52" s="25">
        <v>900</v>
      </c>
      <c r="D52" s="26" t="s">
        <v>17</v>
      </c>
      <c r="E52" s="9"/>
      <c r="F52" s="18"/>
      <c r="G52" s="10">
        <f t="shared" si="3"/>
        <v>0</v>
      </c>
      <c r="H52" s="11">
        <f t="shared" si="4"/>
        <v>0</v>
      </c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20"/>
      <c r="V52" s="13">
        <f t="shared" si="5"/>
        <v>0</v>
      </c>
      <c r="W52" s="14"/>
    </row>
    <row r="53" spans="1:23" ht="24.75" customHeight="1" x14ac:dyDescent="0.25">
      <c r="A53" s="8" t="s">
        <v>100</v>
      </c>
      <c r="B53" s="24" t="s">
        <v>101</v>
      </c>
      <c r="C53" s="25">
        <v>300</v>
      </c>
      <c r="D53" s="26" t="s">
        <v>28</v>
      </c>
      <c r="E53" s="9"/>
      <c r="F53" s="18"/>
      <c r="G53" s="10">
        <f t="shared" si="3"/>
        <v>0</v>
      </c>
      <c r="H53" s="11">
        <f t="shared" si="4"/>
        <v>0</v>
      </c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20"/>
      <c r="V53" s="13">
        <f t="shared" si="5"/>
        <v>0</v>
      </c>
      <c r="W53" s="14"/>
    </row>
    <row r="54" spans="1:23" ht="24.75" customHeight="1" x14ac:dyDescent="0.25">
      <c r="A54" s="8" t="s">
        <v>102</v>
      </c>
      <c r="B54" s="24" t="s">
        <v>103</v>
      </c>
      <c r="C54" s="25">
        <v>10</v>
      </c>
      <c r="D54" s="26" t="s">
        <v>28</v>
      </c>
      <c r="E54" s="9"/>
      <c r="F54" s="18"/>
      <c r="G54" s="10">
        <f t="shared" si="3"/>
        <v>0</v>
      </c>
      <c r="H54" s="11">
        <f t="shared" si="4"/>
        <v>0</v>
      </c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20"/>
      <c r="V54" s="13">
        <f t="shared" si="5"/>
        <v>0</v>
      </c>
      <c r="W54" s="14"/>
    </row>
    <row r="55" spans="1:23" ht="34.9" customHeight="1" x14ac:dyDescent="0.25">
      <c r="A55" s="8" t="s">
        <v>104</v>
      </c>
      <c r="B55" s="24" t="s">
        <v>105</v>
      </c>
      <c r="C55" s="25">
        <v>1100</v>
      </c>
      <c r="D55" s="26" t="s">
        <v>17</v>
      </c>
      <c r="E55" s="9"/>
      <c r="F55" s="18"/>
      <c r="G55" s="10">
        <f t="shared" si="3"/>
        <v>0</v>
      </c>
      <c r="H55" s="11">
        <f t="shared" si="4"/>
        <v>0</v>
      </c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20"/>
      <c r="V55" s="13">
        <f t="shared" si="5"/>
        <v>0</v>
      </c>
      <c r="W55" s="14"/>
    </row>
    <row r="56" spans="1:23" ht="24.75" customHeight="1" x14ac:dyDescent="0.25">
      <c r="A56" s="8" t="s">
        <v>106</v>
      </c>
      <c r="B56" s="24" t="s">
        <v>107</v>
      </c>
      <c r="C56" s="25">
        <v>10</v>
      </c>
      <c r="D56" s="26" t="s">
        <v>17</v>
      </c>
      <c r="E56" s="9"/>
      <c r="F56" s="18"/>
      <c r="G56" s="10">
        <f t="shared" si="3"/>
        <v>0</v>
      </c>
      <c r="H56" s="11">
        <f t="shared" si="4"/>
        <v>0</v>
      </c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20"/>
      <c r="V56" s="13">
        <f t="shared" si="5"/>
        <v>0</v>
      </c>
      <c r="W56" s="14"/>
    </row>
    <row r="57" spans="1:23" ht="62.1" customHeight="1" x14ac:dyDescent="0.25">
      <c r="A57" s="8" t="s">
        <v>108</v>
      </c>
      <c r="B57" s="24" t="s">
        <v>109</v>
      </c>
      <c r="C57" s="25">
        <v>40</v>
      </c>
      <c r="D57" s="26" t="s">
        <v>17</v>
      </c>
      <c r="E57" s="9"/>
      <c r="F57" s="18"/>
      <c r="G57" s="10">
        <f t="shared" si="3"/>
        <v>0</v>
      </c>
      <c r="H57" s="11">
        <f t="shared" si="4"/>
        <v>0</v>
      </c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20"/>
      <c r="V57" s="13">
        <f t="shared" si="5"/>
        <v>0</v>
      </c>
      <c r="W57" s="14"/>
    </row>
    <row r="58" spans="1:23" ht="31.35" customHeight="1" x14ac:dyDescent="0.25">
      <c r="A58" s="8" t="s">
        <v>110</v>
      </c>
      <c r="B58" s="24" t="s">
        <v>111</v>
      </c>
      <c r="C58" s="25">
        <v>400</v>
      </c>
      <c r="D58" s="26" t="s">
        <v>17</v>
      </c>
      <c r="E58" s="9"/>
      <c r="F58" s="18"/>
      <c r="G58" s="10">
        <f t="shared" si="3"/>
        <v>0</v>
      </c>
      <c r="H58" s="11">
        <f t="shared" si="4"/>
        <v>0</v>
      </c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20"/>
      <c r="V58" s="13">
        <f t="shared" si="5"/>
        <v>0</v>
      </c>
      <c r="W58" s="14"/>
    </row>
    <row r="59" spans="1:23" ht="24.75" customHeight="1" x14ac:dyDescent="0.25">
      <c r="A59" s="8" t="s">
        <v>112</v>
      </c>
      <c r="B59" s="24" t="s">
        <v>113</v>
      </c>
      <c r="C59" s="25">
        <v>30</v>
      </c>
      <c r="D59" s="26" t="s">
        <v>17</v>
      </c>
      <c r="E59" s="9"/>
      <c r="F59" s="18"/>
      <c r="G59" s="10">
        <f t="shared" si="3"/>
        <v>0</v>
      </c>
      <c r="H59" s="11">
        <f t="shared" si="4"/>
        <v>0</v>
      </c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20"/>
      <c r="V59" s="13">
        <f t="shared" si="5"/>
        <v>0</v>
      </c>
      <c r="W59" s="14"/>
    </row>
    <row r="60" spans="1:23" ht="42.75" customHeight="1" x14ac:dyDescent="0.25">
      <c r="A60" s="8" t="s">
        <v>114</v>
      </c>
      <c r="B60" s="24" t="s">
        <v>115</v>
      </c>
      <c r="C60" s="25">
        <v>100</v>
      </c>
      <c r="D60" s="26" t="s">
        <v>17</v>
      </c>
      <c r="E60" s="9"/>
      <c r="F60" s="18"/>
      <c r="G60" s="10">
        <f t="shared" si="3"/>
        <v>0</v>
      </c>
      <c r="H60" s="11">
        <f t="shared" si="4"/>
        <v>0</v>
      </c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20"/>
      <c r="V60" s="13">
        <f t="shared" si="5"/>
        <v>0</v>
      </c>
      <c r="W60" s="14"/>
    </row>
    <row r="61" spans="1:23" ht="24.75" customHeight="1" x14ac:dyDescent="0.25">
      <c r="A61" s="8" t="s">
        <v>116</v>
      </c>
      <c r="B61" s="24" t="s">
        <v>117</v>
      </c>
      <c r="C61" s="25">
        <v>80</v>
      </c>
      <c r="D61" s="26" t="s">
        <v>17</v>
      </c>
      <c r="E61" s="9"/>
      <c r="F61" s="18"/>
      <c r="G61" s="10">
        <f t="shared" si="3"/>
        <v>0</v>
      </c>
      <c r="H61" s="11">
        <f t="shared" si="4"/>
        <v>0</v>
      </c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20"/>
      <c r="V61" s="13">
        <f t="shared" si="5"/>
        <v>0</v>
      </c>
      <c r="W61" s="14"/>
    </row>
    <row r="62" spans="1:23" ht="24.75" customHeight="1" x14ac:dyDescent="0.25">
      <c r="A62" s="8" t="s">
        <v>118</v>
      </c>
      <c r="B62" s="24" t="s">
        <v>119</v>
      </c>
      <c r="C62" s="25">
        <v>160</v>
      </c>
      <c r="D62" s="26" t="s">
        <v>17</v>
      </c>
      <c r="E62" s="9"/>
      <c r="F62" s="18"/>
      <c r="G62" s="10">
        <f t="shared" si="3"/>
        <v>0</v>
      </c>
      <c r="H62" s="11">
        <f t="shared" si="4"/>
        <v>0</v>
      </c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20"/>
      <c r="V62" s="13">
        <f t="shared" si="5"/>
        <v>0</v>
      </c>
      <c r="W62" s="14"/>
    </row>
    <row r="63" spans="1:23" ht="24.75" customHeight="1" x14ac:dyDescent="0.25">
      <c r="A63" s="8" t="s">
        <v>120</v>
      </c>
      <c r="B63" s="24" t="s">
        <v>121</v>
      </c>
      <c r="C63" s="25">
        <v>120</v>
      </c>
      <c r="D63" s="26" t="s">
        <v>17</v>
      </c>
      <c r="E63" s="9"/>
      <c r="F63" s="18"/>
      <c r="G63" s="10">
        <f t="shared" si="3"/>
        <v>0</v>
      </c>
      <c r="H63" s="11">
        <f t="shared" si="4"/>
        <v>0</v>
      </c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20"/>
      <c r="V63" s="13">
        <f t="shared" si="5"/>
        <v>0</v>
      </c>
      <c r="W63" s="14"/>
    </row>
    <row r="64" spans="1:23" ht="24.75" customHeight="1" x14ac:dyDescent="0.25">
      <c r="A64" s="8" t="s">
        <v>122</v>
      </c>
      <c r="B64" s="24" t="s">
        <v>123</v>
      </c>
      <c r="C64" s="25">
        <v>200</v>
      </c>
      <c r="D64" s="26" t="s">
        <v>17</v>
      </c>
      <c r="E64" s="9"/>
      <c r="F64" s="18"/>
      <c r="G64" s="10">
        <f t="shared" si="3"/>
        <v>0</v>
      </c>
      <c r="H64" s="11">
        <f t="shared" si="4"/>
        <v>0</v>
      </c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20"/>
      <c r="V64" s="13">
        <f t="shared" si="5"/>
        <v>0</v>
      </c>
      <c r="W64" s="14"/>
    </row>
    <row r="65" spans="1:23" ht="24.75" customHeight="1" x14ac:dyDescent="0.25">
      <c r="A65" s="8" t="s">
        <v>124</v>
      </c>
      <c r="B65" s="24" t="s">
        <v>125</v>
      </c>
      <c r="C65" s="25">
        <v>40</v>
      </c>
      <c r="D65" s="26" t="s">
        <v>17</v>
      </c>
      <c r="E65" s="9"/>
      <c r="F65" s="18"/>
      <c r="G65" s="10">
        <f t="shared" si="3"/>
        <v>0</v>
      </c>
      <c r="H65" s="11">
        <f t="shared" si="4"/>
        <v>0</v>
      </c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20"/>
      <c r="V65" s="13">
        <f t="shared" si="5"/>
        <v>0</v>
      </c>
      <c r="W65" s="14"/>
    </row>
    <row r="66" spans="1:23" ht="39.75" customHeight="1" x14ac:dyDescent="0.25">
      <c r="A66" s="8" t="s">
        <v>126</v>
      </c>
      <c r="B66" s="24" t="s">
        <v>127</v>
      </c>
      <c r="C66" s="25">
        <v>40</v>
      </c>
      <c r="D66" s="26" t="s">
        <v>17</v>
      </c>
      <c r="E66" s="9"/>
      <c r="F66" s="18"/>
      <c r="G66" s="10">
        <f t="shared" si="3"/>
        <v>0</v>
      </c>
      <c r="H66" s="11">
        <f t="shared" si="4"/>
        <v>0</v>
      </c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20"/>
      <c r="V66" s="13">
        <f t="shared" si="5"/>
        <v>0</v>
      </c>
      <c r="W66" s="14"/>
    </row>
    <row r="67" spans="1:23" ht="24.75" customHeight="1" x14ac:dyDescent="0.25">
      <c r="A67" s="8" t="s">
        <v>128</v>
      </c>
      <c r="B67" s="24" t="s">
        <v>129</v>
      </c>
      <c r="C67" s="25">
        <v>30</v>
      </c>
      <c r="D67" s="26" t="s">
        <v>17</v>
      </c>
      <c r="E67" s="9"/>
      <c r="F67" s="18"/>
      <c r="G67" s="10">
        <f t="shared" si="3"/>
        <v>0</v>
      </c>
      <c r="H67" s="11">
        <f t="shared" si="4"/>
        <v>0</v>
      </c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20"/>
      <c r="V67" s="13">
        <f t="shared" si="5"/>
        <v>0</v>
      </c>
      <c r="W67" s="14"/>
    </row>
    <row r="68" spans="1:23" ht="24.75" customHeight="1" x14ac:dyDescent="0.25">
      <c r="A68" s="8" t="s">
        <v>130</v>
      </c>
      <c r="B68" s="24" t="s">
        <v>131</v>
      </c>
      <c r="C68" s="25">
        <v>40</v>
      </c>
      <c r="D68" s="26" t="s">
        <v>17</v>
      </c>
      <c r="E68" s="9"/>
      <c r="F68" s="18"/>
      <c r="G68" s="10">
        <f t="shared" si="3"/>
        <v>0</v>
      </c>
      <c r="H68" s="11">
        <f t="shared" si="4"/>
        <v>0</v>
      </c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20"/>
      <c r="V68" s="13">
        <f t="shared" si="5"/>
        <v>0</v>
      </c>
      <c r="W68" s="14"/>
    </row>
    <row r="69" spans="1:23" ht="57" customHeight="1" x14ac:dyDescent="0.25">
      <c r="A69" s="8" t="s">
        <v>132</v>
      </c>
      <c r="B69" s="24" t="s">
        <v>133</v>
      </c>
      <c r="C69" s="25">
        <v>40</v>
      </c>
      <c r="D69" s="26" t="s">
        <v>17</v>
      </c>
      <c r="E69" s="9"/>
      <c r="F69" s="18"/>
      <c r="G69" s="10">
        <f t="shared" si="3"/>
        <v>0</v>
      </c>
      <c r="H69" s="11">
        <f t="shared" si="4"/>
        <v>0</v>
      </c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20"/>
      <c r="V69" s="13">
        <f t="shared" si="5"/>
        <v>0</v>
      </c>
      <c r="W69" s="14"/>
    </row>
    <row r="70" spans="1:23" ht="24.75" customHeight="1" x14ac:dyDescent="0.25">
      <c r="A70" s="8" t="s">
        <v>134</v>
      </c>
      <c r="B70" s="24" t="s">
        <v>135</v>
      </c>
      <c r="C70" s="25">
        <v>50</v>
      </c>
      <c r="D70" s="26" t="s">
        <v>17</v>
      </c>
      <c r="E70" s="9"/>
      <c r="F70" s="18"/>
      <c r="G70" s="10">
        <f t="shared" si="3"/>
        <v>0</v>
      </c>
      <c r="H70" s="11">
        <f t="shared" si="4"/>
        <v>0</v>
      </c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20"/>
      <c r="V70" s="13">
        <f t="shared" si="5"/>
        <v>0</v>
      </c>
      <c r="W70" s="14"/>
    </row>
    <row r="71" spans="1:23" ht="59.1" customHeight="1" x14ac:dyDescent="0.25">
      <c r="A71" s="8" t="s">
        <v>136</v>
      </c>
      <c r="B71" s="24" t="s">
        <v>137</v>
      </c>
      <c r="C71" s="25">
        <v>150</v>
      </c>
      <c r="D71" s="26" t="s">
        <v>17</v>
      </c>
      <c r="E71" s="9"/>
      <c r="F71" s="18"/>
      <c r="G71" s="10">
        <f t="shared" si="3"/>
        <v>0</v>
      </c>
      <c r="H71" s="11">
        <f t="shared" si="4"/>
        <v>0</v>
      </c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20"/>
      <c r="V71" s="13">
        <f t="shared" si="5"/>
        <v>0</v>
      </c>
      <c r="W71" s="14"/>
    </row>
    <row r="72" spans="1:23" ht="67.5" customHeight="1" x14ac:dyDescent="0.25">
      <c r="A72" s="8" t="s">
        <v>138</v>
      </c>
      <c r="B72" s="24" t="s">
        <v>139</v>
      </c>
      <c r="C72" s="25">
        <v>100</v>
      </c>
      <c r="D72" s="26" t="s">
        <v>17</v>
      </c>
      <c r="E72" s="9"/>
      <c r="F72" s="18"/>
      <c r="G72" s="10">
        <f t="shared" si="3"/>
        <v>0</v>
      </c>
      <c r="H72" s="11">
        <f t="shared" si="4"/>
        <v>0</v>
      </c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20"/>
      <c r="V72" s="13">
        <f t="shared" si="5"/>
        <v>0</v>
      </c>
      <c r="W72" s="14"/>
    </row>
    <row r="73" spans="1:23" ht="34.9" customHeight="1" x14ac:dyDescent="0.25">
      <c r="A73" s="8" t="s">
        <v>140</v>
      </c>
      <c r="B73" s="24" t="s">
        <v>141</v>
      </c>
      <c r="C73" s="25">
        <v>50</v>
      </c>
      <c r="D73" s="26" t="s">
        <v>28</v>
      </c>
      <c r="E73" s="9"/>
      <c r="F73" s="18"/>
      <c r="G73" s="10">
        <f t="shared" si="3"/>
        <v>0</v>
      </c>
      <c r="H73" s="11">
        <f t="shared" si="4"/>
        <v>0</v>
      </c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20"/>
      <c r="V73" s="13">
        <f t="shared" si="5"/>
        <v>0</v>
      </c>
      <c r="W73" s="14"/>
    </row>
    <row r="74" spans="1:23" ht="49.35" customHeight="1" x14ac:dyDescent="0.25">
      <c r="A74" s="8" t="s">
        <v>142</v>
      </c>
      <c r="B74" s="24" t="s">
        <v>143</v>
      </c>
      <c r="C74" s="25">
        <v>30</v>
      </c>
      <c r="D74" s="26" t="s">
        <v>28</v>
      </c>
      <c r="E74" s="9"/>
      <c r="F74" s="18"/>
      <c r="G74" s="10">
        <f t="shared" si="3"/>
        <v>0</v>
      </c>
      <c r="H74" s="11">
        <f t="shared" si="4"/>
        <v>0</v>
      </c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20"/>
      <c r="V74" s="13">
        <f t="shared" si="5"/>
        <v>0</v>
      </c>
      <c r="W74" s="14"/>
    </row>
    <row r="75" spans="1:23" ht="60.2" customHeight="1" x14ac:dyDescent="0.25">
      <c r="A75" s="8" t="s">
        <v>144</v>
      </c>
      <c r="B75" s="24" t="s">
        <v>145</v>
      </c>
      <c r="C75" s="25">
        <v>1000</v>
      </c>
      <c r="D75" s="26" t="s">
        <v>17</v>
      </c>
      <c r="E75" s="9"/>
      <c r="F75" s="18"/>
      <c r="G75" s="10">
        <f t="shared" ref="G75:G104" si="6">E75/(1+W75)</f>
        <v>0</v>
      </c>
      <c r="H75" s="11">
        <f t="shared" ref="H75:H104" si="7">C75*E75</f>
        <v>0</v>
      </c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20"/>
      <c r="V75" s="13">
        <f t="shared" ref="V75:V104" si="8">C75*G75</f>
        <v>0</v>
      </c>
      <c r="W75" s="14"/>
    </row>
    <row r="76" spans="1:23" ht="24.75" customHeight="1" x14ac:dyDescent="0.25">
      <c r="A76" s="8" t="s">
        <v>146</v>
      </c>
      <c r="B76" s="24" t="s">
        <v>147</v>
      </c>
      <c r="C76" s="25">
        <v>150</v>
      </c>
      <c r="D76" s="26" t="s">
        <v>17</v>
      </c>
      <c r="E76" s="9"/>
      <c r="F76" s="18"/>
      <c r="G76" s="10">
        <f t="shared" si="6"/>
        <v>0</v>
      </c>
      <c r="H76" s="11">
        <f t="shared" si="7"/>
        <v>0</v>
      </c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20"/>
      <c r="V76" s="13">
        <f t="shared" si="8"/>
        <v>0</v>
      </c>
      <c r="W76" s="14"/>
    </row>
    <row r="77" spans="1:23" ht="36.75" customHeight="1" x14ac:dyDescent="0.25">
      <c r="A77" s="8" t="s">
        <v>148</v>
      </c>
      <c r="B77" s="24" t="s">
        <v>149</v>
      </c>
      <c r="C77" s="25">
        <v>90</v>
      </c>
      <c r="D77" s="26" t="s">
        <v>17</v>
      </c>
      <c r="E77" s="9"/>
      <c r="F77" s="18"/>
      <c r="G77" s="10">
        <f t="shared" si="6"/>
        <v>0</v>
      </c>
      <c r="H77" s="11">
        <f t="shared" si="7"/>
        <v>0</v>
      </c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20"/>
      <c r="V77" s="13">
        <f t="shared" si="8"/>
        <v>0</v>
      </c>
      <c r="W77" s="14"/>
    </row>
    <row r="78" spans="1:23" ht="58.35" customHeight="1" x14ac:dyDescent="0.25">
      <c r="A78" s="8" t="s">
        <v>150</v>
      </c>
      <c r="B78" s="24" t="s">
        <v>151</v>
      </c>
      <c r="C78" s="25">
        <v>1000</v>
      </c>
      <c r="D78" s="26" t="s">
        <v>17</v>
      </c>
      <c r="E78" s="9"/>
      <c r="F78" s="18"/>
      <c r="G78" s="10">
        <f t="shared" si="6"/>
        <v>0</v>
      </c>
      <c r="H78" s="11">
        <f t="shared" si="7"/>
        <v>0</v>
      </c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20"/>
      <c r="V78" s="13">
        <f t="shared" si="8"/>
        <v>0</v>
      </c>
      <c r="W78" s="14"/>
    </row>
    <row r="79" spans="1:23" ht="45.75" customHeight="1" x14ac:dyDescent="0.25">
      <c r="A79" s="8" t="s">
        <v>152</v>
      </c>
      <c r="B79" s="24" t="s">
        <v>153</v>
      </c>
      <c r="C79" s="25">
        <v>100</v>
      </c>
      <c r="D79" s="26" t="s">
        <v>28</v>
      </c>
      <c r="E79" s="9"/>
      <c r="F79" s="18"/>
      <c r="G79" s="10">
        <f t="shared" si="6"/>
        <v>0</v>
      </c>
      <c r="H79" s="11">
        <f t="shared" si="7"/>
        <v>0</v>
      </c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13">
        <f t="shared" si="8"/>
        <v>0</v>
      </c>
      <c r="W79" s="14"/>
    </row>
    <row r="80" spans="1:23" ht="24.75" customHeight="1" x14ac:dyDescent="0.25">
      <c r="A80" s="8" t="s">
        <v>154</v>
      </c>
      <c r="B80" s="24" t="s">
        <v>155</v>
      </c>
      <c r="C80" s="25">
        <v>20</v>
      </c>
      <c r="D80" s="26" t="s">
        <v>17</v>
      </c>
      <c r="E80" s="9"/>
      <c r="F80" s="18"/>
      <c r="G80" s="10">
        <f t="shared" si="6"/>
        <v>0</v>
      </c>
      <c r="H80" s="11">
        <f t="shared" si="7"/>
        <v>0</v>
      </c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13">
        <f t="shared" si="8"/>
        <v>0</v>
      </c>
      <c r="W80" s="14"/>
    </row>
    <row r="81" spans="1:23" ht="36.200000000000003" customHeight="1" x14ac:dyDescent="0.25">
      <c r="A81" s="8" t="s">
        <v>156</v>
      </c>
      <c r="B81" s="24" t="s">
        <v>157</v>
      </c>
      <c r="C81" s="25">
        <v>120</v>
      </c>
      <c r="D81" s="26" t="s">
        <v>17</v>
      </c>
      <c r="E81" s="9"/>
      <c r="F81" s="18"/>
      <c r="G81" s="10">
        <f t="shared" si="6"/>
        <v>0</v>
      </c>
      <c r="H81" s="11">
        <f t="shared" si="7"/>
        <v>0</v>
      </c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20"/>
      <c r="V81" s="13">
        <f t="shared" si="8"/>
        <v>0</v>
      </c>
      <c r="W81" s="14"/>
    </row>
    <row r="82" spans="1:23" ht="24.75" customHeight="1" x14ac:dyDescent="0.25">
      <c r="A82" s="8" t="s">
        <v>158</v>
      </c>
      <c r="B82" s="24" t="s">
        <v>159</v>
      </c>
      <c r="C82" s="25">
        <v>80</v>
      </c>
      <c r="D82" s="26" t="s">
        <v>17</v>
      </c>
      <c r="E82" s="9"/>
      <c r="F82" s="18"/>
      <c r="G82" s="10">
        <f t="shared" si="6"/>
        <v>0</v>
      </c>
      <c r="H82" s="11">
        <f t="shared" si="7"/>
        <v>0</v>
      </c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20"/>
      <c r="V82" s="13">
        <f t="shared" si="8"/>
        <v>0</v>
      </c>
      <c r="W82" s="14"/>
    </row>
    <row r="83" spans="1:23" ht="26.45" customHeight="1" x14ac:dyDescent="0.25">
      <c r="A83" s="8" t="s">
        <v>160</v>
      </c>
      <c r="B83" s="24" t="s">
        <v>161</v>
      </c>
      <c r="C83" s="25">
        <v>30</v>
      </c>
      <c r="D83" s="26" t="s">
        <v>17</v>
      </c>
      <c r="E83" s="9"/>
      <c r="F83" s="18"/>
      <c r="G83" s="10">
        <f t="shared" si="6"/>
        <v>0</v>
      </c>
      <c r="H83" s="11">
        <f t="shared" si="7"/>
        <v>0</v>
      </c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20"/>
      <c r="V83" s="13">
        <f t="shared" si="8"/>
        <v>0</v>
      </c>
      <c r="W83" s="14"/>
    </row>
    <row r="84" spans="1:23" ht="65.099999999999994" customHeight="1" x14ac:dyDescent="0.25">
      <c r="A84" s="8" t="s">
        <v>162</v>
      </c>
      <c r="B84" s="24" t="s">
        <v>163</v>
      </c>
      <c r="C84" s="25">
        <v>120</v>
      </c>
      <c r="D84" s="26" t="s">
        <v>17</v>
      </c>
      <c r="E84" s="9"/>
      <c r="F84" s="18"/>
      <c r="G84" s="10">
        <f t="shared" si="6"/>
        <v>0</v>
      </c>
      <c r="H84" s="11">
        <f t="shared" si="7"/>
        <v>0</v>
      </c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20"/>
      <c r="V84" s="13">
        <f t="shared" si="8"/>
        <v>0</v>
      </c>
      <c r="W84" s="14"/>
    </row>
    <row r="85" spans="1:23" ht="48.2" customHeight="1" x14ac:dyDescent="0.25">
      <c r="A85" s="8" t="s">
        <v>164</v>
      </c>
      <c r="B85" s="24" t="s">
        <v>165</v>
      </c>
      <c r="C85" s="25">
        <v>12</v>
      </c>
      <c r="D85" s="26" t="s">
        <v>17</v>
      </c>
      <c r="E85" s="9"/>
      <c r="F85" s="18"/>
      <c r="G85" s="10">
        <f t="shared" si="6"/>
        <v>0</v>
      </c>
      <c r="H85" s="11">
        <f t="shared" si="7"/>
        <v>0</v>
      </c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20"/>
      <c r="V85" s="13">
        <f t="shared" si="8"/>
        <v>0</v>
      </c>
      <c r="W85" s="14"/>
    </row>
    <row r="86" spans="1:23" ht="43.35" customHeight="1" x14ac:dyDescent="0.25">
      <c r="A86" s="8" t="s">
        <v>166</v>
      </c>
      <c r="B86" s="24" t="s">
        <v>167</v>
      </c>
      <c r="C86" s="25">
        <v>10</v>
      </c>
      <c r="D86" s="26" t="s">
        <v>17</v>
      </c>
      <c r="E86" s="9"/>
      <c r="F86" s="18"/>
      <c r="G86" s="10">
        <f t="shared" si="6"/>
        <v>0</v>
      </c>
      <c r="H86" s="11">
        <f t="shared" si="7"/>
        <v>0</v>
      </c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20"/>
      <c r="V86" s="13">
        <f t="shared" si="8"/>
        <v>0</v>
      </c>
      <c r="W86" s="14"/>
    </row>
    <row r="87" spans="1:23" ht="49.35" customHeight="1" x14ac:dyDescent="0.25">
      <c r="A87" s="8" t="s">
        <v>168</v>
      </c>
      <c r="B87" s="24" t="s">
        <v>205</v>
      </c>
      <c r="C87" s="25">
        <v>500</v>
      </c>
      <c r="D87" s="26" t="s">
        <v>17</v>
      </c>
      <c r="E87" s="9"/>
      <c r="F87" s="18"/>
      <c r="G87" s="10">
        <f t="shared" si="6"/>
        <v>0</v>
      </c>
      <c r="H87" s="11">
        <f t="shared" si="7"/>
        <v>0</v>
      </c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20"/>
      <c r="V87" s="13">
        <f t="shared" si="8"/>
        <v>0</v>
      </c>
      <c r="W87" s="14"/>
    </row>
    <row r="88" spans="1:23" ht="69.95" customHeight="1" x14ac:dyDescent="0.25">
      <c r="A88" s="8" t="s">
        <v>169</v>
      </c>
      <c r="B88" s="24" t="s">
        <v>206</v>
      </c>
      <c r="C88" s="25">
        <v>1000</v>
      </c>
      <c r="D88" s="26" t="s">
        <v>17</v>
      </c>
      <c r="E88" s="9"/>
      <c r="F88" s="18"/>
      <c r="G88" s="10">
        <f t="shared" si="6"/>
        <v>0</v>
      </c>
      <c r="H88" s="11">
        <f t="shared" si="7"/>
        <v>0</v>
      </c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20"/>
      <c r="V88" s="13">
        <f t="shared" si="8"/>
        <v>0</v>
      </c>
      <c r="W88" s="14"/>
    </row>
    <row r="89" spans="1:23" ht="27.75" customHeight="1" x14ac:dyDescent="0.25">
      <c r="A89" s="8" t="s">
        <v>170</v>
      </c>
      <c r="B89" s="24" t="s">
        <v>171</v>
      </c>
      <c r="C89" s="25">
        <v>20</v>
      </c>
      <c r="D89" s="26" t="s">
        <v>17</v>
      </c>
      <c r="E89" s="9"/>
      <c r="F89" s="18"/>
      <c r="G89" s="10">
        <f t="shared" si="6"/>
        <v>0</v>
      </c>
      <c r="H89" s="11">
        <f t="shared" si="7"/>
        <v>0</v>
      </c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20"/>
      <c r="V89" s="13">
        <f t="shared" si="8"/>
        <v>0</v>
      </c>
      <c r="W89" s="14"/>
    </row>
    <row r="90" spans="1:23" ht="37.9" customHeight="1" x14ac:dyDescent="0.25">
      <c r="A90" s="8" t="s">
        <v>172</v>
      </c>
      <c r="B90" s="24" t="s">
        <v>173</v>
      </c>
      <c r="C90" s="25">
        <v>10</v>
      </c>
      <c r="D90" s="26" t="s">
        <v>17</v>
      </c>
      <c r="E90" s="9"/>
      <c r="F90" s="18"/>
      <c r="G90" s="10">
        <f t="shared" si="6"/>
        <v>0</v>
      </c>
      <c r="H90" s="11">
        <f t="shared" si="7"/>
        <v>0</v>
      </c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20"/>
      <c r="V90" s="13">
        <f t="shared" si="8"/>
        <v>0</v>
      </c>
      <c r="W90" s="14"/>
    </row>
    <row r="91" spans="1:23" ht="52.5" customHeight="1" x14ac:dyDescent="0.25">
      <c r="A91" s="8" t="s">
        <v>174</v>
      </c>
      <c r="B91" s="24" t="s">
        <v>207</v>
      </c>
      <c r="C91" s="25">
        <v>150</v>
      </c>
      <c r="D91" s="26" t="s">
        <v>17</v>
      </c>
      <c r="E91" s="9"/>
      <c r="F91" s="18"/>
      <c r="G91" s="10">
        <f t="shared" si="6"/>
        <v>0</v>
      </c>
      <c r="H91" s="11">
        <f t="shared" si="7"/>
        <v>0</v>
      </c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20"/>
      <c r="V91" s="13">
        <f t="shared" si="8"/>
        <v>0</v>
      </c>
      <c r="W91" s="14"/>
    </row>
    <row r="92" spans="1:23" ht="87" customHeight="1" x14ac:dyDescent="0.25">
      <c r="A92" s="8" t="s">
        <v>175</v>
      </c>
      <c r="B92" s="24" t="s">
        <v>176</v>
      </c>
      <c r="C92" s="25">
        <v>50</v>
      </c>
      <c r="D92" s="26" t="s">
        <v>17</v>
      </c>
      <c r="E92" s="9"/>
      <c r="F92" s="18"/>
      <c r="G92" s="10">
        <f t="shared" si="6"/>
        <v>0</v>
      </c>
      <c r="H92" s="11">
        <f t="shared" si="7"/>
        <v>0</v>
      </c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20"/>
      <c r="V92" s="13">
        <f t="shared" si="8"/>
        <v>0</v>
      </c>
      <c r="W92" s="14"/>
    </row>
    <row r="93" spans="1:23" ht="52.35" customHeight="1" x14ac:dyDescent="0.25">
      <c r="A93" s="8" t="s">
        <v>177</v>
      </c>
      <c r="B93" s="24" t="s">
        <v>178</v>
      </c>
      <c r="C93" s="25">
        <v>150</v>
      </c>
      <c r="D93" s="26" t="s">
        <v>179</v>
      </c>
      <c r="E93" s="9"/>
      <c r="F93" s="18"/>
      <c r="G93" s="10">
        <f t="shared" si="6"/>
        <v>0</v>
      </c>
      <c r="H93" s="11">
        <f t="shared" si="7"/>
        <v>0</v>
      </c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20"/>
      <c r="V93" s="13">
        <f t="shared" si="8"/>
        <v>0</v>
      </c>
      <c r="W93" s="14"/>
    </row>
    <row r="94" spans="1:23" ht="42.2" customHeight="1" x14ac:dyDescent="0.25">
      <c r="A94" s="8" t="s">
        <v>180</v>
      </c>
      <c r="B94" s="24" t="s">
        <v>181</v>
      </c>
      <c r="C94" s="25">
        <v>150</v>
      </c>
      <c r="D94" s="26" t="s">
        <v>179</v>
      </c>
      <c r="E94" s="9"/>
      <c r="F94" s="18"/>
      <c r="G94" s="10">
        <f t="shared" si="6"/>
        <v>0</v>
      </c>
      <c r="H94" s="11">
        <f t="shared" si="7"/>
        <v>0</v>
      </c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20"/>
      <c r="V94" s="13">
        <f t="shared" si="8"/>
        <v>0</v>
      </c>
      <c r="W94" s="14"/>
    </row>
    <row r="95" spans="1:23" ht="41.65" customHeight="1" x14ac:dyDescent="0.25">
      <c r="A95" s="8" t="s">
        <v>182</v>
      </c>
      <c r="B95" s="24" t="s">
        <v>183</v>
      </c>
      <c r="C95" s="25">
        <v>200</v>
      </c>
      <c r="D95" s="26" t="s">
        <v>179</v>
      </c>
      <c r="E95" s="9"/>
      <c r="F95" s="18"/>
      <c r="G95" s="10">
        <f t="shared" si="6"/>
        <v>0</v>
      </c>
      <c r="H95" s="11">
        <f t="shared" si="7"/>
        <v>0</v>
      </c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20"/>
      <c r="V95" s="13">
        <f t="shared" si="8"/>
        <v>0</v>
      </c>
      <c r="W95" s="14"/>
    </row>
    <row r="96" spans="1:23" ht="37.9" customHeight="1" x14ac:dyDescent="0.25">
      <c r="A96" s="8" t="s">
        <v>184</v>
      </c>
      <c r="B96" s="24" t="s">
        <v>185</v>
      </c>
      <c r="C96" s="25">
        <v>800</v>
      </c>
      <c r="D96" s="26" t="s">
        <v>17</v>
      </c>
      <c r="E96" s="9"/>
      <c r="F96" s="18"/>
      <c r="G96" s="10">
        <f t="shared" si="6"/>
        <v>0</v>
      </c>
      <c r="H96" s="11">
        <f t="shared" si="7"/>
        <v>0</v>
      </c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20"/>
      <c r="V96" s="13">
        <f t="shared" si="8"/>
        <v>0</v>
      </c>
      <c r="W96" s="14"/>
    </row>
    <row r="97" spans="1:23" ht="53.65" customHeight="1" x14ac:dyDescent="0.25">
      <c r="A97" s="8" t="s">
        <v>186</v>
      </c>
      <c r="B97" s="24" t="s">
        <v>187</v>
      </c>
      <c r="C97" s="25">
        <v>30</v>
      </c>
      <c r="D97" s="26" t="s">
        <v>17</v>
      </c>
      <c r="E97" s="9"/>
      <c r="F97" s="18"/>
      <c r="G97" s="10">
        <f t="shared" si="6"/>
        <v>0</v>
      </c>
      <c r="H97" s="11">
        <f t="shared" si="7"/>
        <v>0</v>
      </c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20"/>
      <c r="V97" s="13">
        <f t="shared" si="8"/>
        <v>0</v>
      </c>
      <c r="W97" s="14"/>
    </row>
    <row r="98" spans="1:23" ht="42.2" customHeight="1" x14ac:dyDescent="0.25">
      <c r="A98" s="8" t="s">
        <v>188</v>
      </c>
      <c r="B98" s="24" t="s">
        <v>189</v>
      </c>
      <c r="C98" s="25">
        <v>2</v>
      </c>
      <c r="D98" s="26" t="s">
        <v>17</v>
      </c>
      <c r="E98" s="9"/>
      <c r="F98" s="18"/>
      <c r="G98" s="10">
        <f t="shared" si="6"/>
        <v>0</v>
      </c>
      <c r="H98" s="11">
        <f t="shared" si="7"/>
        <v>0</v>
      </c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20"/>
      <c r="V98" s="13">
        <f t="shared" si="8"/>
        <v>0</v>
      </c>
      <c r="W98" s="14"/>
    </row>
    <row r="99" spans="1:23" ht="49.5" customHeight="1" x14ac:dyDescent="0.25">
      <c r="A99" s="8" t="s">
        <v>190</v>
      </c>
      <c r="B99" s="24" t="s">
        <v>191</v>
      </c>
      <c r="C99" s="25">
        <v>6</v>
      </c>
      <c r="D99" s="26" t="s">
        <v>17</v>
      </c>
      <c r="E99" s="9"/>
      <c r="F99" s="18"/>
      <c r="G99" s="10">
        <f t="shared" si="6"/>
        <v>0</v>
      </c>
      <c r="H99" s="11">
        <f t="shared" si="7"/>
        <v>0</v>
      </c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20"/>
      <c r="V99" s="13">
        <f t="shared" si="8"/>
        <v>0</v>
      </c>
      <c r="W99" s="14"/>
    </row>
    <row r="100" spans="1:23" ht="54.75" customHeight="1" x14ac:dyDescent="0.25">
      <c r="A100" s="8" t="s">
        <v>192</v>
      </c>
      <c r="B100" s="24" t="s">
        <v>193</v>
      </c>
      <c r="C100" s="25">
        <v>800</v>
      </c>
      <c r="D100" s="26" t="s">
        <v>17</v>
      </c>
      <c r="E100" s="9"/>
      <c r="F100" s="18"/>
      <c r="G100" s="10">
        <f t="shared" si="6"/>
        <v>0</v>
      </c>
      <c r="H100" s="11">
        <f t="shared" si="7"/>
        <v>0</v>
      </c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20"/>
      <c r="V100" s="13">
        <f t="shared" si="8"/>
        <v>0</v>
      </c>
      <c r="W100" s="14"/>
    </row>
    <row r="101" spans="1:23" ht="43.9" customHeight="1" x14ac:dyDescent="0.25">
      <c r="A101" s="8" t="s">
        <v>194</v>
      </c>
      <c r="B101" s="24" t="s">
        <v>195</v>
      </c>
      <c r="C101" s="25">
        <v>20</v>
      </c>
      <c r="D101" s="26" t="s">
        <v>17</v>
      </c>
      <c r="E101" s="9"/>
      <c r="F101" s="18"/>
      <c r="G101" s="10">
        <f t="shared" si="6"/>
        <v>0</v>
      </c>
      <c r="H101" s="11">
        <f t="shared" si="7"/>
        <v>0</v>
      </c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20"/>
      <c r="V101" s="13">
        <f t="shared" si="8"/>
        <v>0</v>
      </c>
      <c r="W101" s="14"/>
    </row>
    <row r="102" spans="1:23" ht="78" customHeight="1" x14ac:dyDescent="0.25">
      <c r="A102" s="8" t="s">
        <v>196</v>
      </c>
      <c r="B102" s="24" t="s">
        <v>197</v>
      </c>
      <c r="C102" s="25">
        <v>40</v>
      </c>
      <c r="D102" s="26" t="s">
        <v>17</v>
      </c>
      <c r="E102" s="9"/>
      <c r="F102" s="18"/>
      <c r="G102" s="10">
        <f t="shared" si="6"/>
        <v>0</v>
      </c>
      <c r="H102" s="11">
        <f t="shared" si="7"/>
        <v>0</v>
      </c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20"/>
      <c r="V102" s="13">
        <f t="shared" si="8"/>
        <v>0</v>
      </c>
      <c r="W102" s="14"/>
    </row>
    <row r="103" spans="1:23" ht="80.25" customHeight="1" x14ac:dyDescent="0.25">
      <c r="A103" s="8" t="s">
        <v>198</v>
      </c>
      <c r="B103" s="24" t="s">
        <v>199</v>
      </c>
      <c r="C103" s="27">
        <v>12</v>
      </c>
      <c r="D103" s="28" t="s">
        <v>200</v>
      </c>
      <c r="E103" s="9"/>
      <c r="F103" s="18"/>
      <c r="G103" s="10">
        <f t="shared" si="6"/>
        <v>0</v>
      </c>
      <c r="H103" s="11">
        <f t="shared" si="7"/>
        <v>0</v>
      </c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20"/>
      <c r="V103" s="13">
        <f t="shared" si="8"/>
        <v>0</v>
      </c>
      <c r="W103" s="14"/>
    </row>
    <row r="104" spans="1:23" ht="72.75" customHeight="1" x14ac:dyDescent="0.25">
      <c r="A104" s="8" t="s">
        <v>201</v>
      </c>
      <c r="B104" s="24" t="s">
        <v>202</v>
      </c>
      <c r="C104" s="27">
        <v>24</v>
      </c>
      <c r="D104" s="28" t="s">
        <v>200</v>
      </c>
      <c r="E104" s="9"/>
      <c r="F104" s="18"/>
      <c r="G104" s="10">
        <f t="shared" si="6"/>
        <v>0</v>
      </c>
      <c r="H104" s="11">
        <f t="shared" si="7"/>
        <v>0</v>
      </c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20"/>
      <c r="V104" s="13">
        <f t="shared" si="8"/>
        <v>0</v>
      </c>
      <c r="W104" s="14"/>
    </row>
    <row r="105" spans="1:23" ht="66.75" customHeight="1" x14ac:dyDescent="0.25">
      <c r="A105" s="35" t="s">
        <v>203</v>
      </c>
      <c r="B105" s="35"/>
      <c r="C105" s="35"/>
      <c r="D105" s="35"/>
      <c r="E105" s="35"/>
      <c r="F105" s="35"/>
      <c r="G105" s="35"/>
      <c r="H105" s="29">
        <f>SUM(H11:H104)</f>
        <v>0</v>
      </c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1">
        <f>SUM(V11:V104)</f>
        <v>0</v>
      </c>
      <c r="W105" s="21"/>
    </row>
    <row r="106" spans="1:23" x14ac:dyDescent="0.25">
      <c r="V106" s="22"/>
    </row>
    <row r="107" spans="1:23" x14ac:dyDescent="0.25">
      <c r="V107" s="22"/>
    </row>
    <row r="108" spans="1:23" x14ac:dyDescent="0.25">
      <c r="V108" s="22"/>
    </row>
    <row r="109" spans="1:23" x14ac:dyDescent="0.25">
      <c r="V109" s="22"/>
    </row>
    <row r="110" spans="1:23" x14ac:dyDescent="0.25">
      <c r="V110" s="22"/>
    </row>
    <row r="112" spans="1:23" ht="15.75" x14ac:dyDescent="0.25">
      <c r="E112" s="23"/>
    </row>
  </sheetData>
  <sheetProtection algorithmName="SHA-512" hashValue="JfnUbbhFvAjpH753Upms/usLv79vRBJI6OUCTvPZ87/decvdnejbmYCg505lENN5iSmOTdR/qC2LstpOXldHNw==" saltValue="OK9CNCl6ZfuNo3wW0QTFNw==" spinCount="100000" sheet="1" objects="1" scenarios="1"/>
  <mergeCells count="14">
    <mergeCell ref="A8:W8"/>
    <mergeCell ref="H10:U10"/>
    <mergeCell ref="A105:G105"/>
    <mergeCell ref="A5:B5"/>
    <mergeCell ref="C5:W5"/>
    <mergeCell ref="A6:B6"/>
    <mergeCell ref="C6:W6"/>
    <mergeCell ref="A7:W7"/>
    <mergeCell ref="A1:W1"/>
    <mergeCell ref="A2:W2"/>
    <mergeCell ref="A3:B3"/>
    <mergeCell ref="C3:W3"/>
    <mergeCell ref="A4:B4"/>
    <mergeCell ref="C4:W4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spg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a.stys</dc:creator>
  <dc:description/>
  <cp:lastModifiedBy>a.stys</cp:lastModifiedBy>
  <cp:revision>3</cp:revision>
  <cp:lastPrinted>2024-12-06T12:43:04Z</cp:lastPrinted>
  <dcterms:created xsi:type="dcterms:W3CDTF">2021-12-30T11:32:54Z</dcterms:created>
  <dcterms:modified xsi:type="dcterms:W3CDTF">2024-12-09T09:34:40Z</dcterms:modified>
  <dc:language>pl-PL</dc:language>
</cp:coreProperties>
</file>