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Część 3" sheetId="1" r:id="rId1"/>
    <sheet name="Arkusz2" sheetId="2" state="hidden" r:id="rId2"/>
    <sheet name="Arkusz3" sheetId="3" state="hidden" r:id="rId3"/>
  </sheets>
  <calcPr calcId="145621" iterateDelta="1E-4"/>
</workbook>
</file>

<file path=xl/calcChain.xml><?xml version="1.0" encoding="utf-8"?>
<calcChain xmlns="http://schemas.openxmlformats.org/spreadsheetml/2006/main">
  <c r="U26" i="1" l="1"/>
  <c r="S26" i="1"/>
  <c r="Q26" i="1"/>
  <c r="O26" i="1"/>
  <c r="M26" i="1"/>
  <c r="K26" i="1"/>
  <c r="I26" i="1"/>
  <c r="F26" i="1"/>
  <c r="C26" i="1"/>
  <c r="U25" i="1"/>
  <c r="S25" i="1"/>
  <c r="Q25" i="1"/>
  <c r="O25" i="1"/>
  <c r="M25" i="1"/>
  <c r="K25" i="1"/>
  <c r="I25" i="1"/>
  <c r="F25" i="1"/>
  <c r="C25" i="1"/>
  <c r="U24" i="1"/>
  <c r="S24" i="1"/>
  <c r="Q24" i="1"/>
  <c r="O24" i="1"/>
  <c r="M24" i="1"/>
  <c r="K24" i="1"/>
  <c r="I24" i="1"/>
  <c r="F24" i="1"/>
  <c r="C24" i="1"/>
  <c r="U23" i="1"/>
  <c r="S23" i="1"/>
  <c r="Q23" i="1"/>
  <c r="O23" i="1"/>
  <c r="M23" i="1"/>
  <c r="K23" i="1"/>
  <c r="I23" i="1"/>
  <c r="F23" i="1"/>
  <c r="C23" i="1"/>
  <c r="U22" i="1"/>
  <c r="S22" i="1"/>
  <c r="Q22" i="1"/>
  <c r="O22" i="1"/>
  <c r="M22" i="1"/>
  <c r="K22" i="1"/>
  <c r="I22" i="1"/>
  <c r="F22" i="1"/>
  <c r="C22" i="1"/>
  <c r="U21" i="1"/>
  <c r="S21" i="1"/>
  <c r="Q21" i="1"/>
  <c r="O21" i="1"/>
  <c r="M21" i="1"/>
  <c r="K21" i="1"/>
  <c r="I21" i="1"/>
  <c r="F21" i="1"/>
  <c r="C21" i="1"/>
  <c r="U20" i="1"/>
  <c r="S20" i="1"/>
  <c r="Q20" i="1"/>
  <c r="O20" i="1"/>
  <c r="M20" i="1"/>
  <c r="K20" i="1"/>
  <c r="I20" i="1"/>
  <c r="F20" i="1"/>
  <c r="C20" i="1"/>
  <c r="U19" i="1"/>
  <c r="S19" i="1"/>
  <c r="Q19" i="1"/>
  <c r="O19" i="1"/>
  <c r="M19" i="1"/>
  <c r="K19" i="1"/>
  <c r="I19" i="1"/>
  <c r="F19" i="1"/>
  <c r="C19" i="1"/>
  <c r="U18" i="1"/>
  <c r="S18" i="1"/>
  <c r="Q18" i="1"/>
  <c r="O18" i="1"/>
  <c r="M18" i="1"/>
  <c r="K18" i="1"/>
  <c r="I18" i="1"/>
  <c r="F18" i="1"/>
  <c r="C18" i="1"/>
  <c r="U17" i="1"/>
  <c r="S17" i="1"/>
  <c r="Q17" i="1"/>
  <c r="O17" i="1"/>
  <c r="M17" i="1"/>
  <c r="K17" i="1"/>
  <c r="I17" i="1"/>
  <c r="F17" i="1"/>
  <c r="C17" i="1"/>
  <c r="U16" i="1"/>
  <c r="S16" i="1"/>
  <c r="Q16" i="1"/>
  <c r="O16" i="1"/>
  <c r="M16" i="1"/>
  <c r="K16" i="1"/>
  <c r="I16" i="1"/>
  <c r="F16" i="1"/>
  <c r="C16" i="1"/>
  <c r="U15" i="1"/>
  <c r="S15" i="1"/>
  <c r="Q15" i="1"/>
  <c r="O15" i="1"/>
  <c r="M15" i="1"/>
  <c r="K15" i="1"/>
  <c r="I15" i="1"/>
  <c r="F15" i="1"/>
  <c r="C15" i="1"/>
  <c r="U14" i="1"/>
  <c r="S14" i="1"/>
  <c r="Q14" i="1"/>
  <c r="O14" i="1"/>
  <c r="M14" i="1"/>
  <c r="K14" i="1"/>
  <c r="I14" i="1"/>
  <c r="F14" i="1"/>
  <c r="C14" i="1"/>
  <c r="U13" i="1"/>
  <c r="S13" i="1"/>
  <c r="Q13" i="1"/>
  <c r="O13" i="1"/>
  <c r="M13" i="1"/>
  <c r="K13" i="1"/>
  <c r="I13" i="1"/>
  <c r="F13" i="1"/>
  <c r="C13" i="1"/>
  <c r="U12" i="1"/>
  <c r="S12" i="1"/>
  <c r="Q12" i="1"/>
  <c r="O12" i="1"/>
  <c r="M12" i="1"/>
  <c r="K12" i="1"/>
  <c r="I12" i="1"/>
  <c r="F12" i="1"/>
  <c r="C12" i="1"/>
  <c r="U11" i="1"/>
  <c r="U27" i="1" s="1"/>
  <c r="S11" i="1"/>
  <c r="Q11" i="1"/>
  <c r="O11" i="1"/>
  <c r="M11" i="1"/>
  <c r="M27" i="1" s="1"/>
  <c r="K11" i="1"/>
  <c r="I11" i="1"/>
  <c r="F11" i="1"/>
  <c r="C11" i="1"/>
  <c r="O27" i="1" l="1"/>
  <c r="Q27" i="1"/>
  <c r="I27" i="1"/>
  <c r="K27" i="1"/>
  <c r="S27" i="1"/>
  <c r="H28" i="1" l="1"/>
</calcChain>
</file>

<file path=xl/sharedStrings.xml><?xml version="1.0" encoding="utf-8"?>
<sst xmlns="http://schemas.openxmlformats.org/spreadsheetml/2006/main" count="88" uniqueCount="74">
  <si>
    <t xml:space="preserve">Nr postępowania: CUW.271.7.2021                      </t>
  </si>
  <si>
    <t>Załącznik Nr 4 do SWZ</t>
  </si>
  <si>
    <t>Dane wykonawcy</t>
  </si>
  <si>
    <t>nazwa wykonawcy</t>
  </si>
  <si>
    <t>adres siedziby wykonawcy</t>
  </si>
  <si>
    <t>NIP</t>
  </si>
  <si>
    <t>REGON</t>
  </si>
  <si>
    <t>FORMULARZ CENOWY</t>
  </si>
  <si>
    <t>Część 3 Przetwory warzywne</t>
  </si>
  <si>
    <t>L.p</t>
  </si>
  <si>
    <t>Asortyment</t>
  </si>
  <si>
    <t>Łączne zapotrzebowanie wszystkich placówek</t>
  </si>
  <si>
    <t xml:space="preserve">j.m. </t>
  </si>
  <si>
    <t>cena jednostkowa brutto (PLN)</t>
  </si>
  <si>
    <t>cena jednostkowa netto (PLN)</t>
  </si>
  <si>
    <t>stawka VAT w %</t>
  </si>
  <si>
    <t>SP1 zapotrzebowanie</t>
  </si>
  <si>
    <t>wartość brutto dla SP1</t>
  </si>
  <si>
    <t>SP3 zapotrzebowanie</t>
  </si>
  <si>
    <t>wartość brutto dla SP3</t>
  </si>
  <si>
    <t>SPO zapotrzebowanie</t>
  </si>
  <si>
    <t>wartość brutto dla SPO</t>
  </si>
  <si>
    <t>SPK zapotrzebowanie</t>
  </si>
  <si>
    <t>wartość brutto dla SPK</t>
  </si>
  <si>
    <t>SPG zapotrzebowanie</t>
  </si>
  <si>
    <t>wartość brutto dla SPG</t>
  </si>
  <si>
    <t xml:space="preserve">Sam. Przed. zapotrzebowanie </t>
  </si>
  <si>
    <t>wartość brutto dla Sam. Przed.</t>
  </si>
  <si>
    <t>SDPS zapotrzebowanie</t>
  </si>
  <si>
    <t>wartość brutto dla SDPS</t>
  </si>
  <si>
    <t>1.</t>
  </si>
  <si>
    <t>Buraczki suszone 100g</t>
  </si>
  <si>
    <t>szt.</t>
  </si>
  <si>
    <t>2.</t>
  </si>
  <si>
    <t>Groszek konserwowy 400g typu Pudliszki lub równoważny</t>
  </si>
  <si>
    <t>3.</t>
  </si>
  <si>
    <t>Koncentrat pomidorowy 30% 190g typu Łowicz lub równoważny</t>
  </si>
  <si>
    <t>4.</t>
  </si>
  <si>
    <t>Koncentrat pomidorowy 900g  typu Łowicz lub równoważny</t>
  </si>
  <si>
    <t>5.</t>
  </si>
  <si>
    <t>Kukurydza konserwowa 340g typu Pudliszki lub równoważna</t>
  </si>
  <si>
    <t>6.</t>
  </si>
  <si>
    <t>Kukurydza konserwowa 400g typu Pudliszki lub równoważna</t>
  </si>
  <si>
    <t>7.</t>
  </si>
  <si>
    <t>Ogórek konserwowy 870g typu Orzech lub równoważny</t>
  </si>
  <si>
    <t>8.</t>
  </si>
  <si>
    <t>Szczaw konserwowy 270g typu Mosso lub równowazny</t>
  </si>
  <si>
    <t>9.</t>
  </si>
  <si>
    <t>Szczaw konserwowy 320g typu Global lub równoważny</t>
  </si>
  <si>
    <t>60</t>
  </si>
  <si>
    <t>10.</t>
  </si>
  <si>
    <t>Szczaw konserwowy 280 typu Global lub równoważny</t>
  </si>
  <si>
    <t>11.</t>
  </si>
  <si>
    <t>Papryka marynowana 860 g typu Orzech lub równoważna</t>
  </si>
  <si>
    <t>12.</t>
  </si>
  <si>
    <t>Kapusta kiszona 1kg</t>
  </si>
  <si>
    <t>kg</t>
  </si>
  <si>
    <t>13.</t>
  </si>
  <si>
    <t>Ogórek kiszony 1kg</t>
  </si>
  <si>
    <t>14.</t>
  </si>
  <si>
    <t>Kompot owocowy różne smaki 860g typu Global lub równoważny</t>
  </si>
  <si>
    <t>15.</t>
  </si>
  <si>
    <t>Pomidory w puszce krojone bez skóry 400 g</t>
  </si>
  <si>
    <t>16.</t>
  </si>
  <si>
    <t>Pomidory suszone w słoiku 280 g</t>
  </si>
  <si>
    <t>Razem dla poszczególnych jednostek</t>
  </si>
  <si>
    <t>SP1</t>
  </si>
  <si>
    <t>SP3</t>
  </si>
  <si>
    <t>SPO</t>
  </si>
  <si>
    <t>SPK</t>
  </si>
  <si>
    <t>SPG</t>
  </si>
  <si>
    <t>Sam. Przed.</t>
  </si>
  <si>
    <t>SDPS</t>
  </si>
  <si>
    <t>Razem za Część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</si>
</sst>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[$-415]0.0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7"/>
      <color rgb="FF000000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b/>
      <sz val="7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7" fillId="0" borderId="0" applyBorder="0" applyProtection="0"/>
  </cellStyleXfs>
  <cellXfs count="77">
    <xf numFmtId="0" fontId="0" fillId="0" borderId="0" xfId="0"/>
    <xf numFmtId="164" fontId="8" fillId="0" borderId="1" xfId="1" applyFont="1" applyBorder="1" applyAlignment="1" applyProtection="1">
      <alignment horizontal="center" vertical="center"/>
    </xf>
    <xf numFmtId="164" fontId="8" fillId="0" borderId="1" xfId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9" fillId="3" borderId="1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10" fillId="6" borderId="1" xfId="0" applyNumberFormat="1" applyFont="1" applyFill="1" applyBorder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10" fillId="7" borderId="1" xfId="0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 applyProtection="1">
      <alignment horizontal="center" vertical="center" wrapText="1"/>
    </xf>
    <xf numFmtId="0" fontId="10" fillId="8" borderId="1" xfId="0" applyFont="1" applyFill="1" applyBorder="1" applyAlignment="1" applyProtection="1">
      <alignment horizontal="center" vertical="center" wrapText="1"/>
    </xf>
    <xf numFmtId="0" fontId="10" fillId="9" borderId="1" xfId="0" applyFont="1" applyFill="1" applyBorder="1" applyAlignment="1" applyProtection="1">
      <alignment horizontal="center" vertical="center" wrapText="1"/>
    </xf>
    <xf numFmtId="0" fontId="10" fillId="10" borderId="1" xfId="0" applyFont="1" applyFill="1" applyBorder="1" applyAlignment="1" applyProtection="1">
      <alignment horizontal="center" vertical="center" wrapText="1"/>
    </xf>
    <xf numFmtId="0" fontId="11" fillId="0" borderId="0" xfId="0" applyFont="1"/>
    <xf numFmtId="164" fontId="12" fillId="2" borderId="5" xfId="1" applyFont="1" applyFill="1" applyBorder="1" applyAlignment="1" applyProtection="1">
      <alignment horizontal="center" vertical="center" shrinkToFit="1"/>
    </xf>
    <xf numFmtId="164" fontId="12" fillId="2" borderId="5" xfId="1" applyFont="1" applyFill="1" applyBorder="1" applyAlignment="1" applyProtection="1">
      <alignment vertical="center" wrapText="1" shrinkToFit="1"/>
    </xf>
    <xf numFmtId="164" fontId="12" fillId="0" borderId="5" xfId="1" applyFont="1" applyBorder="1" applyAlignment="1" applyProtection="1">
      <alignment horizontal="center" vertical="center" shrinkToFit="1"/>
      <protection locked="0"/>
    </xf>
    <xf numFmtId="165" fontId="12" fillId="2" borderId="5" xfId="1" applyNumberFormat="1" applyFont="1" applyFill="1" applyBorder="1" applyAlignment="1" applyProtection="1">
      <alignment horizontal="center" vertical="center" shrinkToFit="1"/>
    </xf>
    <xf numFmtId="10" fontId="12" fillId="0" borderId="5" xfId="1" applyNumberFormat="1" applyFont="1" applyBorder="1" applyAlignment="1" applyProtection="1">
      <alignment horizontal="center" vertical="center" shrinkToFit="1"/>
      <protection locked="0"/>
    </xf>
    <xf numFmtId="0" fontId="12" fillId="5" borderId="6" xfId="1" applyNumberFormat="1" applyFont="1" applyFill="1" applyBorder="1" applyAlignment="1" applyProtection="1">
      <alignment horizontal="center" vertical="center" shrinkToFit="1"/>
    </xf>
    <xf numFmtId="2" fontId="10" fillId="5" borderId="1" xfId="0" applyNumberFormat="1" applyFont="1" applyFill="1" applyBorder="1" applyAlignment="1" applyProtection="1">
      <alignment horizontal="center" vertical="center" shrinkToFit="1"/>
    </xf>
    <xf numFmtId="0" fontId="10" fillId="6" borderId="1" xfId="0" applyNumberFormat="1" applyFont="1" applyFill="1" applyBorder="1" applyAlignment="1" applyProtection="1">
      <alignment horizontal="center" vertical="center" shrinkToFit="1"/>
    </xf>
    <xf numFmtId="2" fontId="10" fillId="6" borderId="1" xfId="0" applyNumberFormat="1" applyFont="1" applyFill="1" applyBorder="1" applyAlignment="1" applyProtection="1">
      <alignment horizontal="center" vertical="center" shrinkToFit="1"/>
    </xf>
    <xf numFmtId="0" fontId="10" fillId="7" borderId="1" xfId="0" applyNumberFormat="1" applyFont="1" applyFill="1" applyBorder="1" applyAlignment="1" applyProtection="1">
      <alignment horizontal="center" vertical="center" shrinkToFit="1"/>
    </xf>
    <xf numFmtId="2" fontId="10" fillId="7" borderId="1" xfId="0" applyNumberFormat="1" applyFont="1" applyFill="1" applyBorder="1" applyAlignment="1" applyProtection="1">
      <alignment horizontal="center" vertical="center" shrinkToFit="1"/>
    </xf>
    <xf numFmtId="0" fontId="10" fillId="8" borderId="1" xfId="0" applyFont="1" applyFill="1" applyBorder="1" applyAlignment="1" applyProtection="1">
      <alignment horizontal="center" vertical="center" shrinkToFit="1"/>
    </xf>
    <xf numFmtId="2" fontId="10" fillId="8" borderId="1" xfId="0" applyNumberFormat="1" applyFont="1" applyFill="1" applyBorder="1" applyAlignment="1" applyProtection="1">
      <alignment horizontal="center" vertical="center" shrinkToFit="1"/>
    </xf>
    <xf numFmtId="0" fontId="10" fillId="9" borderId="1" xfId="0" applyFont="1" applyFill="1" applyBorder="1" applyAlignment="1" applyProtection="1">
      <alignment horizontal="center" vertical="center" shrinkToFit="1"/>
    </xf>
    <xf numFmtId="2" fontId="10" fillId="9" borderId="1" xfId="0" applyNumberFormat="1" applyFont="1" applyFill="1" applyBorder="1" applyAlignment="1" applyProtection="1">
      <alignment horizontal="center" vertical="center" shrinkToFit="1"/>
    </xf>
    <xf numFmtId="0" fontId="10" fillId="10" borderId="1" xfId="0" applyFont="1" applyFill="1" applyBorder="1" applyAlignment="1" applyProtection="1">
      <alignment horizontal="center" vertical="center" shrinkToFit="1"/>
    </xf>
    <xf numFmtId="2" fontId="10" fillId="10" borderId="1" xfId="0" applyNumberFormat="1" applyFont="1" applyFill="1" applyBorder="1" applyAlignment="1" applyProtection="1">
      <alignment horizontal="center" vertical="center" shrinkToFit="1"/>
    </xf>
    <xf numFmtId="164" fontId="13" fillId="2" borderId="5" xfId="1" applyFont="1" applyFill="1" applyBorder="1" applyAlignment="1" applyProtection="1">
      <alignment vertical="center" wrapText="1" shrinkToFit="1"/>
    </xf>
    <xf numFmtId="0" fontId="14" fillId="3" borderId="7" xfId="1" applyNumberFormat="1" applyFont="1" applyFill="1" applyBorder="1" applyAlignment="1" applyProtection="1">
      <alignment horizontal="center" vertical="center" shrinkToFit="1"/>
    </xf>
    <xf numFmtId="2" fontId="15" fillId="5" borderId="10" xfId="0" applyNumberFormat="1" applyFont="1" applyFill="1" applyBorder="1" applyAlignment="1" applyProtection="1">
      <alignment horizontal="center" vertical="center" shrinkToFit="1"/>
    </xf>
    <xf numFmtId="0" fontId="15" fillId="3" borderId="10" xfId="0" applyNumberFormat="1" applyFont="1" applyFill="1" applyBorder="1" applyAlignment="1" applyProtection="1">
      <alignment horizontal="center" vertical="center" shrinkToFit="1"/>
    </xf>
    <xf numFmtId="2" fontId="15" fillId="6" borderId="10" xfId="0" applyNumberFormat="1" applyFont="1" applyFill="1" applyBorder="1" applyAlignment="1" applyProtection="1">
      <alignment horizontal="center" vertical="center" shrinkToFit="1"/>
    </xf>
    <xf numFmtId="2" fontId="15" fillId="7" borderId="10" xfId="0" applyNumberFormat="1" applyFont="1" applyFill="1" applyBorder="1" applyAlignment="1" applyProtection="1">
      <alignment horizontal="center" vertical="center" shrinkToFit="1"/>
    </xf>
    <xf numFmtId="0" fontId="15" fillId="3" borderId="10" xfId="0" applyFont="1" applyFill="1" applyBorder="1" applyAlignment="1" applyProtection="1">
      <alignment horizontal="center" vertical="center" shrinkToFit="1"/>
    </xf>
    <xf numFmtId="2" fontId="15" fillId="8" borderId="10" xfId="0" applyNumberFormat="1" applyFont="1" applyFill="1" applyBorder="1" applyAlignment="1" applyProtection="1">
      <alignment horizontal="center" vertical="center" shrinkToFit="1"/>
    </xf>
    <xf numFmtId="2" fontId="15" fillId="9" borderId="10" xfId="0" applyNumberFormat="1" applyFont="1" applyFill="1" applyBorder="1" applyAlignment="1" applyProtection="1">
      <alignment horizontal="center" vertical="center" shrinkToFit="1"/>
    </xf>
    <xf numFmtId="2" fontId="15" fillId="10" borderId="10" xfId="0" applyNumberFormat="1" applyFont="1" applyFill="1" applyBorder="1" applyAlignment="1" applyProtection="1">
      <alignment horizontal="center" vertical="center" shrinkToFi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3" borderId="0" xfId="0" applyFill="1" applyProtection="1">
      <protection locked="0"/>
    </xf>
    <xf numFmtId="0" fontId="0" fillId="3" borderId="0" xfId="0" applyNumberForma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3" borderId="0" xfId="0" applyFill="1"/>
    <xf numFmtId="0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12" fillId="0" borderId="7" xfId="1" applyFont="1" applyBorder="1" applyAlignment="1" applyProtection="1">
      <alignment horizontal="center" vertical="center" shrinkToFit="1"/>
    </xf>
    <xf numFmtId="164" fontId="12" fillId="0" borderId="8" xfId="1" applyFont="1" applyBorder="1" applyAlignment="1" applyProtection="1">
      <alignment horizontal="center" vertical="center" shrinkToFit="1"/>
    </xf>
    <xf numFmtId="0" fontId="11" fillId="0" borderId="8" xfId="0" applyFont="1" applyBorder="1" applyAlignment="1" applyProtection="1">
      <alignment vertical="center" shrinkToFit="1"/>
    </xf>
    <xf numFmtId="0" fontId="11" fillId="0" borderId="9" xfId="0" applyFont="1" applyBorder="1" applyAlignment="1" applyProtection="1">
      <alignment vertical="center" shrinkToFit="1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2" fontId="2" fillId="3" borderId="2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/>
    <xf numFmtId="0" fontId="4" fillId="0" borderId="1" xfId="0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/>
    <xf numFmtId="0" fontId="6" fillId="0" borderId="4" xfId="0" applyFont="1" applyBorder="1" applyAlignment="1"/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2" fillId="2" borderId="1" xfId="0" applyFont="1" applyFill="1" applyBorder="1" applyAlignment="1">
      <alignment horizontal="right" vertical="center"/>
    </xf>
    <xf numFmtId="0" fontId="0" fillId="0" borderId="1" xfId="0" applyBorder="1" applyAlignment="1"/>
    <xf numFmtId="0" fontId="3" fillId="2" borderId="1" xfId="0" applyFont="1" applyFill="1" applyBorder="1" applyAlignment="1">
      <alignment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16" workbookViewId="0">
      <selection activeCell="E11" sqref="E11"/>
    </sheetView>
  </sheetViews>
  <sheetFormatPr defaultRowHeight="15" x14ac:dyDescent="0.25"/>
  <cols>
    <col min="1" max="1" width="3.5703125" customWidth="1"/>
    <col min="2" max="2" width="10.5703125" style="50" customWidth="1"/>
    <col min="3" max="3" width="7.5703125" customWidth="1"/>
    <col min="4" max="4" width="4" customWidth="1"/>
    <col min="5" max="5" width="7.42578125" customWidth="1"/>
    <col min="6" max="6" width="7.140625" customWidth="1"/>
    <col min="7" max="7" width="6.140625" customWidth="1"/>
    <col min="8" max="8" width="7.5703125" style="51" customWidth="1"/>
    <col min="9" max="9" width="7" customWidth="1"/>
    <col min="10" max="10" width="7.5703125" style="52" customWidth="1"/>
    <col min="11" max="11" width="7.5703125" customWidth="1"/>
    <col min="12" max="12" width="8.140625" style="52" customWidth="1"/>
    <col min="13" max="13" width="7.7109375" customWidth="1"/>
    <col min="14" max="14" width="8" style="53" customWidth="1"/>
    <col min="15" max="15" width="7.42578125" customWidth="1"/>
    <col min="16" max="16" width="7.7109375" style="53" customWidth="1"/>
    <col min="17" max="17" width="6.85546875" customWidth="1"/>
    <col min="18" max="18" width="7.42578125" style="53" customWidth="1"/>
    <col min="19" max="19" width="7.140625" customWidth="1"/>
    <col min="20" max="20" width="7.85546875" style="53" customWidth="1"/>
    <col min="21" max="21" width="7.140625" customWidth="1"/>
  </cols>
  <sheetData>
    <row r="1" spans="1:21" ht="15.75" x14ac:dyDescent="0.25">
      <c r="A1" s="63" t="s">
        <v>0</v>
      </c>
      <c r="B1" s="71"/>
      <c r="C1" s="72"/>
      <c r="D1" s="72"/>
      <c r="E1" s="72"/>
      <c r="F1" s="73"/>
      <c r="G1" s="73"/>
      <c r="H1" s="73"/>
      <c r="I1" s="73"/>
      <c r="J1" s="73"/>
      <c r="K1" s="73"/>
      <c r="L1" s="74" t="s">
        <v>1</v>
      </c>
      <c r="M1" s="74"/>
      <c r="N1" s="74"/>
      <c r="O1" s="74"/>
      <c r="P1" s="74"/>
      <c r="Q1" s="74"/>
      <c r="R1" s="74"/>
      <c r="S1" s="74"/>
      <c r="T1" s="74"/>
      <c r="U1" s="74"/>
    </row>
    <row r="2" spans="1:21" ht="15.75" x14ac:dyDescent="0.25">
      <c r="A2" s="66" t="s">
        <v>2</v>
      </c>
      <c r="B2" s="66"/>
      <c r="C2" s="66"/>
      <c r="D2" s="66"/>
      <c r="E2" s="66"/>
      <c r="F2" s="66"/>
      <c r="G2" s="66"/>
      <c r="H2" s="66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15.75" x14ac:dyDescent="0.25">
      <c r="A3" s="63" t="s">
        <v>3</v>
      </c>
      <c r="B3" s="76"/>
      <c r="C3" s="76"/>
      <c r="D3" s="76"/>
      <c r="E3" s="76"/>
      <c r="F3" s="76"/>
      <c r="G3" s="76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ht="15.75" x14ac:dyDescent="0.25">
      <c r="A4" s="63" t="s">
        <v>4</v>
      </c>
      <c r="B4" s="64"/>
      <c r="C4" s="64"/>
      <c r="D4" s="64"/>
      <c r="E4" s="64"/>
      <c r="F4" s="64"/>
      <c r="G4" s="64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5.75" x14ac:dyDescent="0.25">
      <c r="A5" s="63" t="s">
        <v>5</v>
      </c>
      <c r="B5" s="64"/>
      <c r="C5" s="64"/>
      <c r="D5" s="64"/>
      <c r="E5" s="64"/>
      <c r="F5" s="64"/>
      <c r="G5" s="64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21" ht="15.75" x14ac:dyDescent="0.25">
      <c r="A6" s="63" t="s">
        <v>6</v>
      </c>
      <c r="B6" s="64"/>
      <c r="C6" s="64"/>
      <c r="D6" s="64"/>
      <c r="E6" s="64"/>
      <c r="F6" s="64"/>
      <c r="G6" s="64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21" ht="15.75" x14ac:dyDescent="0.25">
      <c r="A7" s="66" t="s">
        <v>7</v>
      </c>
      <c r="B7" s="66"/>
      <c r="C7" s="66"/>
      <c r="D7" s="66"/>
      <c r="E7" s="66"/>
      <c r="F7" s="66"/>
      <c r="G7" s="66"/>
      <c r="H7" s="66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spans="1:21" ht="18.75" x14ac:dyDescent="0.3">
      <c r="A8" s="68" t="s">
        <v>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/>
    </row>
    <row r="9" spans="1:21" s="6" customFormat="1" ht="12.75" x14ac:dyDescent="0.25">
      <c r="A9" s="1">
        <v>1</v>
      </c>
      <c r="B9" s="2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3">
        <v>9</v>
      </c>
      <c r="J9" s="4">
        <v>10</v>
      </c>
      <c r="K9" s="3">
        <v>11</v>
      </c>
      <c r="L9" s="4">
        <v>12</v>
      </c>
      <c r="M9" s="3">
        <v>13</v>
      </c>
      <c r="N9" s="5">
        <v>14</v>
      </c>
      <c r="O9" s="3">
        <v>15</v>
      </c>
      <c r="P9" s="5">
        <v>16</v>
      </c>
      <c r="Q9" s="3">
        <v>17</v>
      </c>
      <c r="R9" s="5">
        <v>18</v>
      </c>
      <c r="S9" s="3">
        <v>19</v>
      </c>
      <c r="T9" s="5">
        <v>20</v>
      </c>
      <c r="U9" s="3">
        <v>21</v>
      </c>
    </row>
    <row r="10" spans="1:21" s="17" customFormat="1" ht="52.5" x14ac:dyDescent="0.15">
      <c r="A10" s="7" t="s">
        <v>9</v>
      </c>
      <c r="B10" s="7" t="s">
        <v>10</v>
      </c>
      <c r="C10" s="7" t="s">
        <v>11</v>
      </c>
      <c r="D10" s="7" t="s">
        <v>12</v>
      </c>
      <c r="E10" s="8" t="s">
        <v>13</v>
      </c>
      <c r="F10" s="7" t="s">
        <v>14</v>
      </c>
      <c r="G10" s="8" t="s">
        <v>15</v>
      </c>
      <c r="H10" s="9" t="s">
        <v>16</v>
      </c>
      <c r="I10" s="9" t="s">
        <v>17</v>
      </c>
      <c r="J10" s="10" t="s">
        <v>18</v>
      </c>
      <c r="K10" s="11" t="s">
        <v>19</v>
      </c>
      <c r="L10" s="12" t="s">
        <v>20</v>
      </c>
      <c r="M10" s="13" t="s">
        <v>21</v>
      </c>
      <c r="N10" s="14" t="s">
        <v>22</v>
      </c>
      <c r="O10" s="14" t="s">
        <v>23</v>
      </c>
      <c r="P10" s="15" t="s">
        <v>24</v>
      </c>
      <c r="Q10" s="15" t="s">
        <v>25</v>
      </c>
      <c r="R10" s="16" t="s">
        <v>26</v>
      </c>
      <c r="S10" s="16" t="s">
        <v>27</v>
      </c>
      <c r="T10" s="14" t="s">
        <v>28</v>
      </c>
      <c r="U10" s="14" t="s">
        <v>29</v>
      </c>
    </row>
    <row r="11" spans="1:21" ht="21" x14ac:dyDescent="0.25">
      <c r="A11" s="18" t="s">
        <v>30</v>
      </c>
      <c r="B11" s="19" t="s">
        <v>31</v>
      </c>
      <c r="C11" s="18">
        <f>H11+J11+L11+N11+P11+R11+T11</f>
        <v>80</v>
      </c>
      <c r="D11" s="18" t="s">
        <v>32</v>
      </c>
      <c r="E11" s="20"/>
      <c r="F11" s="21">
        <f>E11/(1+G11)</f>
        <v>0</v>
      </c>
      <c r="G11" s="22"/>
      <c r="H11" s="23"/>
      <c r="I11" s="24">
        <f>H11*E11</f>
        <v>0</v>
      </c>
      <c r="J11" s="25"/>
      <c r="K11" s="26">
        <f>J11*E11</f>
        <v>0</v>
      </c>
      <c r="L11" s="27"/>
      <c r="M11" s="28">
        <f>L11*E11</f>
        <v>0</v>
      </c>
      <c r="N11" s="29"/>
      <c r="O11" s="30">
        <f>N11*E11</f>
        <v>0</v>
      </c>
      <c r="P11" s="31">
        <v>80</v>
      </c>
      <c r="Q11" s="32">
        <f>P11*E11</f>
        <v>0</v>
      </c>
      <c r="R11" s="33"/>
      <c r="S11" s="34">
        <f>R11*E11</f>
        <v>0</v>
      </c>
      <c r="T11" s="29"/>
      <c r="U11" s="30">
        <f>T11*E11</f>
        <v>0</v>
      </c>
    </row>
    <row r="12" spans="1:21" ht="52.5" x14ac:dyDescent="0.25">
      <c r="A12" s="18" t="s">
        <v>33</v>
      </c>
      <c r="B12" s="19" t="s">
        <v>34</v>
      </c>
      <c r="C12" s="18">
        <f t="shared" ref="C12:C26" si="0">H12+J12+L12+N12+P12+R12+T12</f>
        <v>330</v>
      </c>
      <c r="D12" s="18" t="s">
        <v>32</v>
      </c>
      <c r="E12" s="20"/>
      <c r="F12" s="21">
        <f t="shared" ref="F12:F26" si="1">E12/(1+G12)</f>
        <v>0</v>
      </c>
      <c r="G12" s="22"/>
      <c r="H12" s="23"/>
      <c r="I12" s="24">
        <f t="shared" ref="I12:I26" si="2">H12*E12</f>
        <v>0</v>
      </c>
      <c r="J12" s="25">
        <v>200</v>
      </c>
      <c r="K12" s="26">
        <f t="shared" ref="K12:K26" si="3">J12*E12</f>
        <v>0</v>
      </c>
      <c r="L12" s="27">
        <v>30</v>
      </c>
      <c r="M12" s="28">
        <f t="shared" ref="M12:M26" si="4">L12*E12</f>
        <v>0</v>
      </c>
      <c r="N12" s="29">
        <v>40</v>
      </c>
      <c r="O12" s="30">
        <f t="shared" ref="O12:O26" si="5">N12*E12</f>
        <v>0</v>
      </c>
      <c r="P12" s="31">
        <v>30</v>
      </c>
      <c r="Q12" s="32">
        <f t="shared" ref="Q12:Q26" si="6">P12*E12</f>
        <v>0</v>
      </c>
      <c r="R12" s="33"/>
      <c r="S12" s="34">
        <f t="shared" ref="S12:S26" si="7">R12*E12</f>
        <v>0</v>
      </c>
      <c r="T12" s="29">
        <v>30</v>
      </c>
      <c r="U12" s="30">
        <f t="shared" ref="U12:U26" si="8">T12*E12</f>
        <v>0</v>
      </c>
    </row>
    <row r="13" spans="1:21" ht="52.5" x14ac:dyDescent="0.25">
      <c r="A13" s="18" t="s">
        <v>35</v>
      </c>
      <c r="B13" s="19" t="s">
        <v>36</v>
      </c>
      <c r="C13" s="18">
        <f t="shared" si="0"/>
        <v>2140</v>
      </c>
      <c r="D13" s="18" t="s">
        <v>32</v>
      </c>
      <c r="E13" s="20"/>
      <c r="F13" s="21">
        <f t="shared" si="1"/>
        <v>0</v>
      </c>
      <c r="G13" s="22"/>
      <c r="H13" s="23"/>
      <c r="I13" s="24">
        <f t="shared" si="2"/>
        <v>0</v>
      </c>
      <c r="J13" s="25">
        <v>1200</v>
      </c>
      <c r="K13" s="26">
        <f t="shared" si="3"/>
        <v>0</v>
      </c>
      <c r="L13" s="27">
        <v>400</v>
      </c>
      <c r="M13" s="28">
        <f t="shared" si="4"/>
        <v>0</v>
      </c>
      <c r="N13" s="29">
        <v>150</v>
      </c>
      <c r="O13" s="30">
        <f t="shared" si="5"/>
        <v>0</v>
      </c>
      <c r="P13" s="31"/>
      <c r="Q13" s="32">
        <f t="shared" si="6"/>
        <v>0</v>
      </c>
      <c r="R13" s="33">
        <v>240</v>
      </c>
      <c r="S13" s="34">
        <f t="shared" si="7"/>
        <v>0</v>
      </c>
      <c r="T13" s="29">
        <v>150</v>
      </c>
      <c r="U13" s="30">
        <f t="shared" si="8"/>
        <v>0</v>
      </c>
    </row>
    <row r="14" spans="1:21" ht="52.5" x14ac:dyDescent="0.25">
      <c r="A14" s="18" t="s">
        <v>37</v>
      </c>
      <c r="B14" s="19" t="s">
        <v>38</v>
      </c>
      <c r="C14" s="18">
        <f t="shared" si="0"/>
        <v>250</v>
      </c>
      <c r="D14" s="18" t="s">
        <v>32</v>
      </c>
      <c r="E14" s="20"/>
      <c r="F14" s="21">
        <f t="shared" si="1"/>
        <v>0</v>
      </c>
      <c r="G14" s="22"/>
      <c r="H14" s="23">
        <v>150</v>
      </c>
      <c r="I14" s="24">
        <f t="shared" si="2"/>
        <v>0</v>
      </c>
      <c r="J14" s="25"/>
      <c r="K14" s="26">
        <f t="shared" si="3"/>
        <v>0</v>
      </c>
      <c r="L14" s="27"/>
      <c r="M14" s="28">
        <f t="shared" si="4"/>
        <v>0</v>
      </c>
      <c r="N14" s="29"/>
      <c r="O14" s="30">
        <f t="shared" si="5"/>
        <v>0</v>
      </c>
      <c r="P14" s="31">
        <v>100</v>
      </c>
      <c r="Q14" s="32">
        <f t="shared" si="6"/>
        <v>0</v>
      </c>
      <c r="R14" s="33"/>
      <c r="S14" s="34">
        <f t="shared" si="7"/>
        <v>0</v>
      </c>
      <c r="T14" s="29"/>
      <c r="U14" s="30">
        <f t="shared" si="8"/>
        <v>0</v>
      </c>
    </row>
    <row r="15" spans="1:21" ht="52.5" x14ac:dyDescent="0.25">
      <c r="A15" s="18" t="s">
        <v>39</v>
      </c>
      <c r="B15" s="19" t="s">
        <v>40</v>
      </c>
      <c r="C15" s="18">
        <f t="shared" si="0"/>
        <v>130</v>
      </c>
      <c r="D15" s="18" t="s">
        <v>32</v>
      </c>
      <c r="E15" s="20"/>
      <c r="F15" s="21">
        <f t="shared" si="1"/>
        <v>0</v>
      </c>
      <c r="G15" s="22"/>
      <c r="H15" s="23"/>
      <c r="I15" s="24">
        <f t="shared" si="2"/>
        <v>0</v>
      </c>
      <c r="J15" s="25">
        <v>100</v>
      </c>
      <c r="K15" s="26">
        <f t="shared" si="3"/>
        <v>0</v>
      </c>
      <c r="L15" s="27"/>
      <c r="M15" s="28">
        <f t="shared" si="4"/>
        <v>0</v>
      </c>
      <c r="N15" s="29"/>
      <c r="O15" s="30">
        <f t="shared" si="5"/>
        <v>0</v>
      </c>
      <c r="P15" s="31"/>
      <c r="Q15" s="32">
        <f t="shared" si="6"/>
        <v>0</v>
      </c>
      <c r="R15" s="33"/>
      <c r="S15" s="34">
        <f t="shared" si="7"/>
        <v>0</v>
      </c>
      <c r="T15" s="29">
        <v>30</v>
      </c>
      <c r="U15" s="30">
        <f t="shared" si="8"/>
        <v>0</v>
      </c>
    </row>
    <row r="16" spans="1:21" ht="52.5" x14ac:dyDescent="0.25">
      <c r="A16" s="18" t="s">
        <v>41</v>
      </c>
      <c r="B16" s="19" t="s">
        <v>42</v>
      </c>
      <c r="C16" s="18">
        <f t="shared" si="0"/>
        <v>280</v>
      </c>
      <c r="D16" s="18" t="s">
        <v>32</v>
      </c>
      <c r="E16" s="20"/>
      <c r="F16" s="21">
        <f t="shared" si="1"/>
        <v>0</v>
      </c>
      <c r="G16" s="22"/>
      <c r="H16" s="23"/>
      <c r="I16" s="24">
        <f t="shared" si="2"/>
        <v>0</v>
      </c>
      <c r="J16" s="25"/>
      <c r="K16" s="26">
        <f t="shared" si="3"/>
        <v>0</v>
      </c>
      <c r="L16" s="27">
        <v>80</v>
      </c>
      <c r="M16" s="28">
        <f t="shared" si="4"/>
        <v>0</v>
      </c>
      <c r="N16" s="29">
        <v>80</v>
      </c>
      <c r="O16" s="30">
        <f t="shared" si="5"/>
        <v>0</v>
      </c>
      <c r="P16" s="31">
        <v>30</v>
      </c>
      <c r="Q16" s="32">
        <f t="shared" si="6"/>
        <v>0</v>
      </c>
      <c r="R16" s="33">
        <v>90</v>
      </c>
      <c r="S16" s="34">
        <f t="shared" si="7"/>
        <v>0</v>
      </c>
      <c r="T16" s="29"/>
      <c r="U16" s="30">
        <f t="shared" si="8"/>
        <v>0</v>
      </c>
    </row>
    <row r="17" spans="1:21" ht="52.5" x14ac:dyDescent="0.25">
      <c r="A17" s="18" t="s">
        <v>43</v>
      </c>
      <c r="B17" s="19" t="s">
        <v>44</v>
      </c>
      <c r="C17" s="18">
        <f t="shared" si="0"/>
        <v>200</v>
      </c>
      <c r="D17" s="18" t="s">
        <v>32</v>
      </c>
      <c r="E17" s="20"/>
      <c r="F17" s="21">
        <f t="shared" si="1"/>
        <v>0</v>
      </c>
      <c r="G17" s="22"/>
      <c r="H17" s="23"/>
      <c r="I17" s="24">
        <f t="shared" si="2"/>
        <v>0</v>
      </c>
      <c r="J17" s="25"/>
      <c r="K17" s="26">
        <f t="shared" si="3"/>
        <v>0</v>
      </c>
      <c r="L17" s="27">
        <v>40</v>
      </c>
      <c r="M17" s="28">
        <f t="shared" si="4"/>
        <v>0</v>
      </c>
      <c r="N17" s="29">
        <v>20</v>
      </c>
      <c r="O17" s="30">
        <f t="shared" si="5"/>
        <v>0</v>
      </c>
      <c r="P17" s="31">
        <v>50</v>
      </c>
      <c r="Q17" s="32">
        <f t="shared" si="6"/>
        <v>0</v>
      </c>
      <c r="R17" s="33"/>
      <c r="S17" s="34">
        <f t="shared" si="7"/>
        <v>0</v>
      </c>
      <c r="T17" s="29">
        <v>90</v>
      </c>
      <c r="U17" s="30">
        <f t="shared" si="8"/>
        <v>0</v>
      </c>
    </row>
    <row r="18" spans="1:21" ht="52.5" x14ac:dyDescent="0.25">
      <c r="A18" s="18" t="s">
        <v>45</v>
      </c>
      <c r="B18" s="19" t="s">
        <v>46</v>
      </c>
      <c r="C18" s="18">
        <f t="shared" si="0"/>
        <v>420</v>
      </c>
      <c r="D18" s="18" t="s">
        <v>32</v>
      </c>
      <c r="E18" s="20"/>
      <c r="F18" s="21">
        <f t="shared" si="1"/>
        <v>0</v>
      </c>
      <c r="G18" s="22"/>
      <c r="H18" s="23"/>
      <c r="I18" s="24">
        <f t="shared" si="2"/>
        <v>0</v>
      </c>
      <c r="J18" s="25">
        <v>300</v>
      </c>
      <c r="K18" s="26">
        <f t="shared" si="3"/>
        <v>0</v>
      </c>
      <c r="L18" s="27"/>
      <c r="M18" s="28">
        <f t="shared" si="4"/>
        <v>0</v>
      </c>
      <c r="N18" s="29"/>
      <c r="O18" s="30">
        <f t="shared" si="5"/>
        <v>0</v>
      </c>
      <c r="P18" s="31">
        <v>70</v>
      </c>
      <c r="Q18" s="32">
        <f t="shared" si="6"/>
        <v>0</v>
      </c>
      <c r="R18" s="33"/>
      <c r="S18" s="34">
        <f t="shared" si="7"/>
        <v>0</v>
      </c>
      <c r="T18" s="29">
        <v>50</v>
      </c>
      <c r="U18" s="30">
        <f t="shared" si="8"/>
        <v>0</v>
      </c>
    </row>
    <row r="19" spans="1:21" ht="52.5" x14ac:dyDescent="0.25">
      <c r="A19" s="18" t="s">
        <v>47</v>
      </c>
      <c r="B19" s="19" t="s">
        <v>48</v>
      </c>
      <c r="C19" s="18">
        <f t="shared" si="0"/>
        <v>60</v>
      </c>
      <c r="D19" s="18" t="s">
        <v>32</v>
      </c>
      <c r="E19" s="20"/>
      <c r="F19" s="21">
        <f t="shared" si="1"/>
        <v>0</v>
      </c>
      <c r="G19" s="22"/>
      <c r="H19" s="23" t="s">
        <v>49</v>
      </c>
      <c r="I19" s="24">
        <f t="shared" si="2"/>
        <v>0</v>
      </c>
      <c r="J19" s="25"/>
      <c r="K19" s="26">
        <f t="shared" si="3"/>
        <v>0</v>
      </c>
      <c r="L19" s="27"/>
      <c r="M19" s="28">
        <f t="shared" si="4"/>
        <v>0</v>
      </c>
      <c r="N19" s="29"/>
      <c r="O19" s="30">
        <f t="shared" si="5"/>
        <v>0</v>
      </c>
      <c r="P19" s="31"/>
      <c r="Q19" s="32">
        <f t="shared" si="6"/>
        <v>0</v>
      </c>
      <c r="R19" s="33"/>
      <c r="S19" s="34">
        <f t="shared" si="7"/>
        <v>0</v>
      </c>
      <c r="T19" s="29"/>
      <c r="U19" s="30">
        <f t="shared" si="8"/>
        <v>0</v>
      </c>
    </row>
    <row r="20" spans="1:21" ht="42" x14ac:dyDescent="0.25">
      <c r="A20" s="18" t="s">
        <v>50</v>
      </c>
      <c r="B20" s="35" t="s">
        <v>51</v>
      </c>
      <c r="C20" s="18">
        <f t="shared" si="0"/>
        <v>320</v>
      </c>
      <c r="D20" s="18" t="s">
        <v>32</v>
      </c>
      <c r="E20" s="20"/>
      <c r="F20" s="21">
        <f t="shared" si="1"/>
        <v>0</v>
      </c>
      <c r="G20" s="22"/>
      <c r="H20" s="23"/>
      <c r="I20" s="24">
        <f t="shared" si="2"/>
        <v>0</v>
      </c>
      <c r="J20" s="25"/>
      <c r="K20" s="26">
        <f t="shared" si="3"/>
        <v>0</v>
      </c>
      <c r="L20" s="27">
        <v>100</v>
      </c>
      <c r="M20" s="28">
        <f t="shared" si="4"/>
        <v>0</v>
      </c>
      <c r="N20" s="29">
        <v>100</v>
      </c>
      <c r="O20" s="30">
        <f t="shared" si="5"/>
        <v>0</v>
      </c>
      <c r="P20" s="31"/>
      <c r="Q20" s="32">
        <f t="shared" si="6"/>
        <v>0</v>
      </c>
      <c r="R20" s="33">
        <v>120</v>
      </c>
      <c r="S20" s="34">
        <f t="shared" si="7"/>
        <v>0</v>
      </c>
      <c r="T20" s="29"/>
      <c r="U20" s="30">
        <f t="shared" si="8"/>
        <v>0</v>
      </c>
    </row>
    <row r="21" spans="1:21" ht="42" x14ac:dyDescent="0.25">
      <c r="A21" s="18" t="s">
        <v>52</v>
      </c>
      <c r="B21" s="19" t="s">
        <v>53</v>
      </c>
      <c r="C21" s="18">
        <f t="shared" si="0"/>
        <v>100</v>
      </c>
      <c r="D21" s="18" t="s">
        <v>32</v>
      </c>
      <c r="E21" s="20"/>
      <c r="F21" s="21">
        <f t="shared" si="1"/>
        <v>0</v>
      </c>
      <c r="G21" s="22"/>
      <c r="H21" s="23"/>
      <c r="I21" s="24">
        <f t="shared" si="2"/>
        <v>0</v>
      </c>
      <c r="J21" s="25"/>
      <c r="K21" s="26">
        <f t="shared" si="3"/>
        <v>0</v>
      </c>
      <c r="L21" s="27"/>
      <c r="M21" s="28">
        <f t="shared" si="4"/>
        <v>0</v>
      </c>
      <c r="N21" s="29"/>
      <c r="O21" s="30">
        <f t="shared" si="5"/>
        <v>0</v>
      </c>
      <c r="P21" s="31">
        <v>30</v>
      </c>
      <c r="Q21" s="32">
        <f t="shared" si="6"/>
        <v>0</v>
      </c>
      <c r="R21" s="33"/>
      <c r="S21" s="34">
        <f t="shared" si="7"/>
        <v>0</v>
      </c>
      <c r="T21" s="29">
        <v>70</v>
      </c>
      <c r="U21" s="30">
        <f t="shared" si="8"/>
        <v>0</v>
      </c>
    </row>
    <row r="22" spans="1:21" ht="21" x14ac:dyDescent="0.25">
      <c r="A22" s="18" t="s">
        <v>54</v>
      </c>
      <c r="B22" s="19" t="s">
        <v>55</v>
      </c>
      <c r="C22" s="18">
        <f t="shared" si="0"/>
        <v>1750</v>
      </c>
      <c r="D22" s="18" t="s">
        <v>56</v>
      </c>
      <c r="E22" s="20"/>
      <c r="F22" s="21">
        <f t="shared" si="1"/>
        <v>0</v>
      </c>
      <c r="G22" s="22"/>
      <c r="H22" s="23"/>
      <c r="I22" s="24">
        <f t="shared" si="2"/>
        <v>0</v>
      </c>
      <c r="J22" s="25">
        <v>400</v>
      </c>
      <c r="K22" s="26">
        <f t="shared" si="3"/>
        <v>0</v>
      </c>
      <c r="L22" s="27">
        <v>300</v>
      </c>
      <c r="M22" s="28">
        <f t="shared" si="4"/>
        <v>0</v>
      </c>
      <c r="N22" s="29">
        <v>150</v>
      </c>
      <c r="O22" s="30">
        <f t="shared" si="5"/>
        <v>0</v>
      </c>
      <c r="P22" s="31">
        <v>500</v>
      </c>
      <c r="Q22" s="32">
        <f t="shared" si="6"/>
        <v>0</v>
      </c>
      <c r="R22" s="33"/>
      <c r="S22" s="34">
        <f t="shared" si="7"/>
        <v>0</v>
      </c>
      <c r="T22" s="29">
        <v>400</v>
      </c>
      <c r="U22" s="30">
        <f t="shared" si="8"/>
        <v>0</v>
      </c>
    </row>
    <row r="23" spans="1:21" ht="21" x14ac:dyDescent="0.25">
      <c r="A23" s="18" t="s">
        <v>57</v>
      </c>
      <c r="B23" s="19" t="s">
        <v>58</v>
      </c>
      <c r="C23" s="18">
        <f t="shared" si="0"/>
        <v>950</v>
      </c>
      <c r="D23" s="18" t="s">
        <v>56</v>
      </c>
      <c r="E23" s="20"/>
      <c r="F23" s="21">
        <f t="shared" si="1"/>
        <v>0</v>
      </c>
      <c r="G23" s="22"/>
      <c r="H23" s="23"/>
      <c r="I23" s="24">
        <f t="shared" si="2"/>
        <v>0</v>
      </c>
      <c r="J23" s="25">
        <v>350</v>
      </c>
      <c r="K23" s="26">
        <f t="shared" si="3"/>
        <v>0</v>
      </c>
      <c r="L23" s="27">
        <v>120</v>
      </c>
      <c r="M23" s="28">
        <f t="shared" si="4"/>
        <v>0</v>
      </c>
      <c r="N23" s="29">
        <v>150</v>
      </c>
      <c r="O23" s="30">
        <f t="shared" si="5"/>
        <v>0</v>
      </c>
      <c r="P23" s="31">
        <v>150</v>
      </c>
      <c r="Q23" s="32">
        <f t="shared" si="6"/>
        <v>0</v>
      </c>
      <c r="R23" s="33"/>
      <c r="S23" s="34">
        <f t="shared" si="7"/>
        <v>0</v>
      </c>
      <c r="T23" s="29">
        <v>180</v>
      </c>
      <c r="U23" s="30">
        <f t="shared" si="8"/>
        <v>0</v>
      </c>
    </row>
    <row r="24" spans="1:21" ht="52.5" x14ac:dyDescent="0.25">
      <c r="A24" s="18" t="s">
        <v>59</v>
      </c>
      <c r="B24" s="19" t="s">
        <v>60</v>
      </c>
      <c r="C24" s="18">
        <f t="shared" si="0"/>
        <v>160</v>
      </c>
      <c r="D24" s="18" t="s">
        <v>32</v>
      </c>
      <c r="E24" s="20"/>
      <c r="F24" s="21">
        <f t="shared" si="1"/>
        <v>0</v>
      </c>
      <c r="G24" s="22"/>
      <c r="H24" s="23"/>
      <c r="I24" s="24">
        <f t="shared" si="2"/>
        <v>0</v>
      </c>
      <c r="J24" s="25"/>
      <c r="K24" s="26">
        <f t="shared" si="3"/>
        <v>0</v>
      </c>
      <c r="L24" s="27"/>
      <c r="M24" s="28">
        <f t="shared" si="4"/>
        <v>0</v>
      </c>
      <c r="N24" s="29">
        <v>160</v>
      </c>
      <c r="O24" s="30">
        <f t="shared" si="5"/>
        <v>0</v>
      </c>
      <c r="P24" s="31"/>
      <c r="Q24" s="32">
        <f t="shared" si="6"/>
        <v>0</v>
      </c>
      <c r="R24" s="33"/>
      <c r="S24" s="34">
        <f t="shared" si="7"/>
        <v>0</v>
      </c>
      <c r="T24" s="29"/>
      <c r="U24" s="30">
        <f t="shared" si="8"/>
        <v>0</v>
      </c>
    </row>
    <row r="25" spans="1:21" ht="31.5" x14ac:dyDescent="0.25">
      <c r="A25" s="18" t="s">
        <v>61</v>
      </c>
      <c r="B25" s="19" t="s">
        <v>62</v>
      </c>
      <c r="C25" s="18">
        <f t="shared" si="0"/>
        <v>180</v>
      </c>
      <c r="D25" s="18" t="s">
        <v>32</v>
      </c>
      <c r="E25" s="20"/>
      <c r="F25" s="21">
        <f t="shared" si="1"/>
        <v>0</v>
      </c>
      <c r="G25" s="22"/>
      <c r="H25" s="23"/>
      <c r="I25" s="24">
        <f t="shared" si="2"/>
        <v>0</v>
      </c>
      <c r="J25" s="25">
        <v>100</v>
      </c>
      <c r="K25" s="26">
        <f t="shared" si="3"/>
        <v>0</v>
      </c>
      <c r="L25" s="27"/>
      <c r="M25" s="28">
        <f t="shared" si="4"/>
        <v>0</v>
      </c>
      <c r="N25" s="29">
        <v>80</v>
      </c>
      <c r="O25" s="30">
        <f t="shared" si="5"/>
        <v>0</v>
      </c>
      <c r="P25" s="31"/>
      <c r="Q25" s="32">
        <f t="shared" si="6"/>
        <v>0</v>
      </c>
      <c r="R25" s="33"/>
      <c r="S25" s="34">
        <f t="shared" si="7"/>
        <v>0</v>
      </c>
      <c r="T25" s="29"/>
      <c r="U25" s="30">
        <f t="shared" si="8"/>
        <v>0</v>
      </c>
    </row>
    <row r="26" spans="1:21" ht="31.5" x14ac:dyDescent="0.25">
      <c r="A26" s="18" t="s">
        <v>63</v>
      </c>
      <c r="B26" s="19" t="s">
        <v>64</v>
      </c>
      <c r="C26" s="18">
        <f t="shared" si="0"/>
        <v>3</v>
      </c>
      <c r="D26" s="18" t="s">
        <v>32</v>
      </c>
      <c r="E26" s="20"/>
      <c r="F26" s="21">
        <f t="shared" si="1"/>
        <v>0</v>
      </c>
      <c r="G26" s="22"/>
      <c r="H26" s="23"/>
      <c r="I26" s="24">
        <f t="shared" si="2"/>
        <v>0</v>
      </c>
      <c r="J26" s="25"/>
      <c r="K26" s="26">
        <f t="shared" si="3"/>
        <v>0</v>
      </c>
      <c r="L26" s="27"/>
      <c r="M26" s="28">
        <f t="shared" si="4"/>
        <v>0</v>
      </c>
      <c r="N26" s="29">
        <v>3</v>
      </c>
      <c r="O26" s="30">
        <f t="shared" si="5"/>
        <v>0</v>
      </c>
      <c r="P26" s="31"/>
      <c r="Q26" s="32">
        <f t="shared" si="6"/>
        <v>0</v>
      </c>
      <c r="R26" s="33"/>
      <c r="S26" s="34">
        <f t="shared" si="7"/>
        <v>0</v>
      </c>
      <c r="T26" s="29"/>
      <c r="U26" s="30">
        <f t="shared" si="8"/>
        <v>0</v>
      </c>
    </row>
    <row r="27" spans="1:21" x14ac:dyDescent="0.25">
      <c r="A27" s="54" t="s">
        <v>65</v>
      </c>
      <c r="B27" s="55"/>
      <c r="C27" s="55"/>
      <c r="D27" s="55"/>
      <c r="E27" s="55"/>
      <c r="F27" s="56"/>
      <c r="G27" s="57"/>
      <c r="H27" s="36" t="s">
        <v>66</v>
      </c>
      <c r="I27" s="37">
        <f>SUM(I11:I26)</f>
        <v>0</v>
      </c>
      <c r="J27" s="38" t="s">
        <v>67</v>
      </c>
      <c r="K27" s="39">
        <f>SUM(K11:K26)</f>
        <v>0</v>
      </c>
      <c r="L27" s="38" t="s">
        <v>68</v>
      </c>
      <c r="M27" s="40">
        <f>SUM(M11:M26)</f>
        <v>0</v>
      </c>
      <c r="N27" s="41" t="s">
        <v>69</v>
      </c>
      <c r="O27" s="42">
        <f>SUM(O11:O26)</f>
        <v>0</v>
      </c>
      <c r="P27" s="41" t="s">
        <v>70</v>
      </c>
      <c r="Q27" s="43">
        <f>SUM(Q11:Q26)</f>
        <v>0</v>
      </c>
      <c r="R27" s="41" t="s">
        <v>71</v>
      </c>
      <c r="S27" s="44">
        <f>SUM(S11:S26)</f>
        <v>0</v>
      </c>
      <c r="T27" s="41" t="s">
        <v>72</v>
      </c>
      <c r="U27" s="42">
        <f>SUM(U11:U26)</f>
        <v>0</v>
      </c>
    </row>
    <row r="28" spans="1:21" ht="15.75" x14ac:dyDescent="0.25">
      <c r="A28" s="58" t="s">
        <v>73</v>
      </c>
      <c r="B28" s="59"/>
      <c r="C28" s="59"/>
      <c r="D28" s="59"/>
      <c r="E28" s="59"/>
      <c r="F28" s="59"/>
      <c r="G28" s="59"/>
      <c r="H28" s="60">
        <f>I27+K27+M27+O27+Q27+S27+U27</f>
        <v>0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2"/>
    </row>
    <row r="29" spans="1:21" x14ac:dyDescent="0.25">
      <c r="A29" s="45"/>
      <c r="B29" s="46"/>
      <c r="C29" s="45"/>
      <c r="D29" s="45"/>
      <c r="E29" s="45"/>
      <c r="F29" s="45"/>
      <c r="G29" s="45"/>
      <c r="H29" s="47"/>
      <c r="I29" s="45"/>
      <c r="J29" s="48"/>
      <c r="K29" s="45"/>
      <c r="L29" s="48"/>
      <c r="M29" s="45"/>
      <c r="N29" s="49"/>
      <c r="O29" s="45"/>
      <c r="P29" s="49"/>
      <c r="Q29" s="45"/>
      <c r="R29" s="49"/>
      <c r="S29" s="45"/>
      <c r="T29" s="49"/>
      <c r="U29" s="45"/>
    </row>
  </sheetData>
  <sheetProtection password="CB01" sheet="1" objects="1" scenarios="1" selectLockedCells="1"/>
  <mergeCells count="16">
    <mergeCell ref="A4:G4"/>
    <mergeCell ref="H4:U4"/>
    <mergeCell ref="A1:K1"/>
    <mergeCell ref="L1:U1"/>
    <mergeCell ref="A2:U2"/>
    <mergeCell ref="A3:G3"/>
    <mergeCell ref="H3:U3"/>
    <mergeCell ref="A27:G27"/>
    <mergeCell ref="A28:G28"/>
    <mergeCell ref="H28:U28"/>
    <mergeCell ref="A5:G5"/>
    <mergeCell ref="H5:U5"/>
    <mergeCell ref="A6:G6"/>
    <mergeCell ref="H6:U6"/>
    <mergeCell ref="A7:U7"/>
    <mergeCell ref="A8:U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3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dcterms:created xsi:type="dcterms:W3CDTF">2021-12-30T11:31:48Z</dcterms:created>
  <dcterms:modified xsi:type="dcterms:W3CDTF">2021-12-31T11:25:16Z</dcterms:modified>
</cp:coreProperties>
</file>