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 iterateDelta="1E-4"/>
</workbook>
</file>

<file path=xl/calcChain.xml><?xml version="1.0" encoding="utf-8"?>
<calcChain xmlns="http://schemas.openxmlformats.org/spreadsheetml/2006/main">
  <c r="U37" i="1" l="1"/>
  <c r="S37" i="1"/>
  <c r="Q37" i="1"/>
  <c r="O37" i="1"/>
  <c r="M37" i="1"/>
  <c r="K37" i="1"/>
  <c r="I37" i="1"/>
  <c r="F37" i="1"/>
  <c r="C37" i="1"/>
  <c r="U36" i="1"/>
  <c r="S36" i="1"/>
  <c r="Q36" i="1"/>
  <c r="O36" i="1"/>
  <c r="M36" i="1"/>
  <c r="K36" i="1"/>
  <c r="I36" i="1"/>
  <c r="F36" i="1"/>
  <c r="C36" i="1"/>
  <c r="U35" i="1"/>
  <c r="S35" i="1"/>
  <c r="Q35" i="1"/>
  <c r="O35" i="1"/>
  <c r="M35" i="1"/>
  <c r="K35" i="1"/>
  <c r="I35" i="1"/>
  <c r="F35" i="1"/>
  <c r="C35" i="1"/>
  <c r="U34" i="1"/>
  <c r="S34" i="1"/>
  <c r="Q34" i="1"/>
  <c r="O34" i="1"/>
  <c r="M34" i="1"/>
  <c r="K34" i="1"/>
  <c r="I34" i="1"/>
  <c r="F34" i="1"/>
  <c r="C34" i="1"/>
  <c r="U33" i="1"/>
  <c r="S33" i="1"/>
  <c r="Q33" i="1"/>
  <c r="O33" i="1"/>
  <c r="M33" i="1"/>
  <c r="K33" i="1"/>
  <c r="I33" i="1"/>
  <c r="F33" i="1"/>
  <c r="C33" i="1"/>
  <c r="U32" i="1"/>
  <c r="S32" i="1"/>
  <c r="Q32" i="1"/>
  <c r="O32" i="1"/>
  <c r="M32" i="1"/>
  <c r="K32" i="1"/>
  <c r="I32" i="1"/>
  <c r="F32" i="1"/>
  <c r="C32" i="1"/>
  <c r="U31" i="1"/>
  <c r="S31" i="1"/>
  <c r="Q31" i="1"/>
  <c r="O31" i="1"/>
  <c r="M31" i="1"/>
  <c r="K31" i="1"/>
  <c r="I31" i="1"/>
  <c r="F31" i="1"/>
  <c r="C31" i="1"/>
  <c r="U30" i="1"/>
  <c r="S30" i="1"/>
  <c r="Q30" i="1"/>
  <c r="O30" i="1"/>
  <c r="M30" i="1"/>
  <c r="K30" i="1"/>
  <c r="I30" i="1"/>
  <c r="F30" i="1"/>
  <c r="C30" i="1"/>
  <c r="U29" i="1"/>
  <c r="S29" i="1"/>
  <c r="Q29" i="1"/>
  <c r="O29" i="1"/>
  <c r="M29" i="1"/>
  <c r="K29" i="1"/>
  <c r="I29" i="1"/>
  <c r="F29" i="1"/>
  <c r="C29" i="1"/>
  <c r="U28" i="1"/>
  <c r="S28" i="1"/>
  <c r="Q28" i="1"/>
  <c r="O28" i="1"/>
  <c r="M28" i="1"/>
  <c r="K28" i="1"/>
  <c r="I28" i="1"/>
  <c r="F28" i="1"/>
  <c r="C28" i="1"/>
  <c r="U27" i="1"/>
  <c r="S27" i="1"/>
  <c r="Q27" i="1"/>
  <c r="O27" i="1"/>
  <c r="M27" i="1"/>
  <c r="K27" i="1"/>
  <c r="I27" i="1"/>
  <c r="F27" i="1"/>
  <c r="C27" i="1"/>
  <c r="U26" i="1"/>
  <c r="S26" i="1"/>
  <c r="Q26" i="1"/>
  <c r="O26" i="1"/>
  <c r="M26" i="1"/>
  <c r="K26" i="1"/>
  <c r="I26" i="1"/>
  <c r="F26" i="1"/>
  <c r="C26" i="1"/>
  <c r="U25" i="1"/>
  <c r="S25" i="1"/>
  <c r="Q25" i="1"/>
  <c r="O25" i="1"/>
  <c r="M25" i="1"/>
  <c r="K25" i="1"/>
  <c r="I25" i="1"/>
  <c r="F25" i="1"/>
  <c r="C25" i="1"/>
  <c r="U24" i="1"/>
  <c r="S24" i="1"/>
  <c r="Q24" i="1"/>
  <c r="O24" i="1"/>
  <c r="M24" i="1"/>
  <c r="K24" i="1"/>
  <c r="I24" i="1"/>
  <c r="F24" i="1"/>
  <c r="C24" i="1"/>
  <c r="U23" i="1"/>
  <c r="S23" i="1"/>
  <c r="Q23" i="1"/>
  <c r="O23" i="1"/>
  <c r="M23" i="1"/>
  <c r="K23" i="1"/>
  <c r="I23" i="1"/>
  <c r="F23" i="1"/>
  <c r="C23" i="1"/>
  <c r="U22" i="1"/>
  <c r="S22" i="1"/>
  <c r="Q22" i="1"/>
  <c r="O22" i="1"/>
  <c r="M22" i="1"/>
  <c r="K22" i="1"/>
  <c r="I22" i="1"/>
  <c r="F22" i="1"/>
  <c r="C22" i="1"/>
  <c r="U21" i="1"/>
  <c r="S21" i="1"/>
  <c r="Q21" i="1"/>
  <c r="O21" i="1"/>
  <c r="M21" i="1"/>
  <c r="K21" i="1"/>
  <c r="I21" i="1"/>
  <c r="F21" i="1"/>
  <c r="C21" i="1"/>
  <c r="U20" i="1"/>
  <c r="S20" i="1"/>
  <c r="Q20" i="1"/>
  <c r="O20" i="1"/>
  <c r="M20" i="1"/>
  <c r="K20" i="1"/>
  <c r="I20" i="1"/>
  <c r="F20" i="1"/>
  <c r="C20" i="1"/>
  <c r="U19" i="1"/>
  <c r="S19" i="1"/>
  <c r="Q19" i="1"/>
  <c r="O19" i="1"/>
  <c r="M19" i="1"/>
  <c r="K19" i="1"/>
  <c r="I19" i="1"/>
  <c r="F19" i="1"/>
  <c r="C19" i="1"/>
  <c r="U18" i="1"/>
  <c r="S18" i="1"/>
  <c r="Q18" i="1"/>
  <c r="O18" i="1"/>
  <c r="M18" i="1"/>
  <c r="K18" i="1"/>
  <c r="I18" i="1"/>
  <c r="F18" i="1"/>
  <c r="C18" i="1"/>
  <c r="U17" i="1"/>
  <c r="S17" i="1"/>
  <c r="Q17" i="1"/>
  <c r="O17" i="1"/>
  <c r="M17" i="1"/>
  <c r="K17" i="1"/>
  <c r="I17" i="1"/>
  <c r="F17" i="1"/>
  <c r="C17" i="1"/>
  <c r="U16" i="1"/>
  <c r="S16" i="1"/>
  <c r="Q16" i="1"/>
  <c r="O16" i="1"/>
  <c r="M16" i="1"/>
  <c r="K16" i="1"/>
  <c r="I16" i="1"/>
  <c r="F16" i="1"/>
  <c r="C16" i="1"/>
  <c r="U15" i="1"/>
  <c r="S15" i="1"/>
  <c r="Q15" i="1"/>
  <c r="O15" i="1"/>
  <c r="M15" i="1"/>
  <c r="K15" i="1"/>
  <c r="I15" i="1"/>
  <c r="F15" i="1"/>
  <c r="C15" i="1"/>
  <c r="U14" i="1"/>
  <c r="S14" i="1"/>
  <c r="Q14" i="1"/>
  <c r="O14" i="1"/>
  <c r="M14" i="1"/>
  <c r="K14" i="1"/>
  <c r="I14" i="1"/>
  <c r="F14" i="1"/>
  <c r="C14" i="1"/>
  <c r="U13" i="1"/>
  <c r="S13" i="1"/>
  <c r="Q13" i="1"/>
  <c r="O13" i="1"/>
  <c r="M13" i="1"/>
  <c r="K13" i="1"/>
  <c r="I13" i="1"/>
  <c r="F13" i="1"/>
  <c r="C13" i="1"/>
  <c r="U12" i="1"/>
  <c r="S12" i="1"/>
  <c r="Q12" i="1"/>
  <c r="O12" i="1"/>
  <c r="M12" i="1"/>
  <c r="K12" i="1"/>
  <c r="I12" i="1"/>
  <c r="F12" i="1"/>
  <c r="C12" i="1"/>
  <c r="U11" i="1"/>
  <c r="S11" i="1"/>
  <c r="S38" i="1" s="1"/>
  <c r="Q11" i="1"/>
  <c r="O11" i="1"/>
  <c r="M11" i="1"/>
  <c r="K11" i="1"/>
  <c r="K38" i="1" s="1"/>
  <c r="I11" i="1"/>
  <c r="F11" i="1"/>
  <c r="C11" i="1"/>
  <c r="O38" i="1" l="1"/>
  <c r="M38" i="1"/>
  <c r="I38" i="1"/>
  <c r="Q38" i="1"/>
  <c r="U38" i="1"/>
  <c r="H39" i="1" l="1"/>
</calcChain>
</file>

<file path=xl/sharedStrings.xml><?xml version="1.0" encoding="utf-8"?>
<sst xmlns="http://schemas.openxmlformats.org/spreadsheetml/2006/main" count="120" uniqueCount="95">
  <si>
    <t xml:space="preserve">Nr postępowania: CUW.271.7.2021                      </t>
  </si>
  <si>
    <t>Załącznik Nr 5 do SWZ</t>
  </si>
  <si>
    <t>Dane wykonawcy</t>
  </si>
  <si>
    <t>nazwa wykonawcy</t>
  </si>
  <si>
    <t>adres siedziby wykonawcy</t>
  </si>
  <si>
    <t>NIP</t>
  </si>
  <si>
    <t>REGON</t>
  </si>
  <si>
    <t>FORMULARZ CENOWY</t>
  </si>
  <si>
    <t>CZĘŚĆ 4 Artykuły mięsne</t>
  </si>
  <si>
    <t>L.p</t>
  </si>
  <si>
    <t>Asortyment</t>
  </si>
  <si>
    <t>Łączne zapotrzebowanie wszystkich placówek</t>
  </si>
  <si>
    <t xml:space="preserve">j.m. </t>
  </si>
  <si>
    <t>cena jednostkowa brutto (PLN)</t>
  </si>
  <si>
    <t>cena jednostkowa netto (PLN)</t>
  </si>
  <si>
    <t>stawka VAT w %</t>
  </si>
  <si>
    <t>SP1 zapotrzebowanie</t>
  </si>
  <si>
    <t>wartość brutto dla SP1</t>
  </si>
  <si>
    <t>SP3 zapotrzebowanie</t>
  </si>
  <si>
    <t>wartość brutto dla SP3</t>
  </si>
  <si>
    <t>SPO zapotrzebowanie</t>
  </si>
  <si>
    <t>wartość brutto dla SPO</t>
  </si>
  <si>
    <t>SPK zapotrzebowanie</t>
  </si>
  <si>
    <t>wartość brutto dla SPK</t>
  </si>
  <si>
    <t>SPG zapotrzebowanie</t>
  </si>
  <si>
    <t>wartość brutto dla SPG</t>
  </si>
  <si>
    <t xml:space="preserve">Sam. Przed. zapotrzebowanie </t>
  </si>
  <si>
    <t>wartość brutto dla Sam. Przed.</t>
  </si>
  <si>
    <t>SDPS zapotrzebowanie</t>
  </si>
  <si>
    <t>wartość brutto dla SDPS</t>
  </si>
  <si>
    <t>1.</t>
  </si>
  <si>
    <r>
      <rPr>
        <b/>
        <sz val="7"/>
        <color theme="1"/>
        <rFont val="Times New Roman"/>
        <family val="1"/>
        <charset val="238"/>
      </rPr>
      <t xml:space="preserve">Boczek surowy b/ż ekstra 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o zawartości tłuszczu do 20%, z uboju poprzedającego dnia.  Produkt swieży, niemrożony. </t>
    </r>
  </si>
  <si>
    <t>kg</t>
  </si>
  <si>
    <t>2.</t>
  </si>
  <si>
    <r>
      <rPr>
        <b/>
        <sz val="7"/>
        <color theme="1"/>
        <rFont val="Times New Roman"/>
        <family val="1"/>
        <charset val="238"/>
      </rPr>
      <t xml:space="preserve">Filet surowy z piersi kurczaka </t>
    </r>
    <r>
      <rPr>
        <sz val="7"/>
        <color theme="1"/>
        <rFont val="Times New Roman"/>
        <family val="1"/>
        <charset val="238"/>
      </rPr>
      <t xml:space="preserve"> - certyfikowany drób pochodzący z chowu zagrodowego (tzw. Zagrodowy lub Sielski, bądź równoważny) ekologicznego, bez widełek i skóry, niesparzony podczas uboju (bez białej zewnętrzenj powłoki), bez skóry, chrzęsci i jakichkolwiek kości. Kolor bladoróżowy, zapach swoisty dla świeżego drobiu. Produkt swieży, niemrożony. </t>
    </r>
  </si>
  <si>
    <t>3.</t>
  </si>
  <si>
    <r>
      <rPr>
        <b/>
        <sz val="7"/>
        <color theme="1"/>
        <rFont val="Times New Roman"/>
        <family val="1"/>
        <charset val="238"/>
      </rPr>
      <t>Filet surowy z piersi indyka</t>
    </r>
    <r>
      <rPr>
        <sz val="7"/>
        <color theme="1"/>
        <rFont val="Times New Roman"/>
        <family val="1"/>
        <charset val="238"/>
      </rPr>
      <t xml:space="preserve"> - bez kosci, skóry, przerostów, błon, ścięgien, kości. Produkt swieży, niemrożony. Barwa jasnoróżowa, zapach swoisty dla świeżego indyka.</t>
    </r>
  </si>
  <si>
    <t>4.</t>
  </si>
  <si>
    <r>
      <rPr>
        <b/>
        <sz val="7"/>
        <color theme="1"/>
        <rFont val="Times New Roman"/>
        <family val="1"/>
        <charset val="238"/>
      </rPr>
      <t xml:space="preserve">Flaki 0,9 kg (jednorazowo) </t>
    </r>
    <r>
      <rPr>
        <sz val="7"/>
        <color theme="1"/>
        <rFont val="Times New Roman"/>
        <family val="1"/>
        <charset val="238"/>
      </rPr>
      <t xml:space="preserve">- flaki wołowe, krojone ŚWIEŻE </t>
    </r>
  </si>
  <si>
    <t>opak.</t>
  </si>
  <si>
    <t>5.</t>
  </si>
  <si>
    <r>
      <rPr>
        <b/>
        <sz val="7"/>
        <color theme="1"/>
        <rFont val="Times New Roman"/>
        <family val="1"/>
        <charset val="238"/>
      </rPr>
      <t>Korpusy z kaczki</t>
    </r>
    <r>
      <rPr>
        <sz val="7"/>
        <color theme="1"/>
        <rFont val="Times New Roman"/>
        <family val="1"/>
        <charset val="238"/>
      </rPr>
      <t xml:space="preserve"> -  świeży, niemrożony </t>
    </r>
  </si>
  <si>
    <t>6.</t>
  </si>
  <si>
    <r>
      <rPr>
        <b/>
        <sz val="7"/>
        <color theme="1"/>
        <rFont val="Times New Roman"/>
        <family val="1"/>
        <charset val="238"/>
      </rPr>
      <t>Kości karkowe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z uboju poprzedającego dnia.  Produkt swieży, niemrożony. Wymagane mięso przy kościach. </t>
    </r>
  </si>
  <si>
    <t>7.</t>
  </si>
  <si>
    <r>
      <rPr>
        <b/>
        <sz val="7"/>
        <color theme="1"/>
        <rFont val="Times New Roman"/>
        <family val="1"/>
        <charset val="238"/>
      </rPr>
      <t>Kurczak świeży</t>
    </r>
    <r>
      <rPr>
        <sz val="7"/>
        <color theme="1"/>
        <rFont val="Times New Roman"/>
        <family val="1"/>
        <charset val="238"/>
      </rPr>
      <t xml:space="preserve"> - certyfikowany drób pochodzący z chowu zagrodowego (tzw. Zagrodowy lub Sielski, bądź równoważny) ekologicznego. Kolor skóry bladoróżowy, zapach swoisty dla świeżego drobiu. Produkt swieży, niemrożony. </t>
    </r>
  </si>
  <si>
    <t>8.</t>
  </si>
  <si>
    <r>
      <rPr>
        <b/>
        <sz val="7"/>
        <color theme="1"/>
        <rFont val="Times New Roman"/>
        <family val="1"/>
        <charset val="238"/>
      </rPr>
      <t xml:space="preserve">Łopatka b/k II klasa </t>
    </r>
    <r>
      <rPr>
        <sz val="7"/>
        <color theme="1"/>
        <rFont val="Times New Roman"/>
        <family val="1"/>
        <charset val="238"/>
      </rPr>
      <t xml:space="preserve">- mięso wieprzowe z certyfikowanych półtusz klasy S, o brawie różowej, zapachu odpwiednim dla świeżego mięsa, o zawartości tłuszczu do 12%, z uboju poprzedającego dnia.  Produkt swieży, niemrożony. Waga jednej szynki kulki od 3 do 4kg. Bez skóry, kości, ścięgien, przerostów tłuszczowych, przebarwień i przekrwień. ładne estetycznie wytrybowane. </t>
    </r>
  </si>
  <si>
    <t>9.</t>
  </si>
  <si>
    <r>
      <rPr>
        <b/>
        <sz val="7"/>
        <color theme="1"/>
        <rFont val="Times New Roman"/>
        <family val="1"/>
        <charset val="238"/>
      </rPr>
      <t>Łopatka b/k ekstra (piłeczki)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o zawartości tłuszczu do 10%, z uboju poprzedającego dnia.  Produkt swieży, niemrożony. Waga jednej szynki kulki od 1 do 1,3 kg. Bez skóry, kości ścięgien. </t>
    </r>
  </si>
  <si>
    <t>10.</t>
  </si>
  <si>
    <r>
      <rPr>
        <b/>
        <sz val="7"/>
        <color theme="1"/>
        <rFont val="Times New Roman"/>
        <family val="1"/>
        <charset val="238"/>
      </rPr>
      <t>Porcje rosołowe korpusy</t>
    </r>
    <r>
      <rPr>
        <sz val="7"/>
        <color theme="1"/>
        <rFont val="Times New Roman"/>
        <family val="1"/>
        <charset val="238"/>
      </rPr>
      <t xml:space="preserve"> - certyfikowany drób pochodzący z chowu zagrodowego (tzw. Zagrodowy lub Sielski, bądź równoważny) ekologicznego. Kolor skóry bladoróżowy, mięsa różowy zapach swoisty dla świeżego drobiu. Produkt swieży, niemrożony. </t>
    </r>
  </si>
  <si>
    <t>11.</t>
  </si>
  <si>
    <r>
      <rPr>
        <b/>
        <sz val="7"/>
        <color theme="1"/>
        <rFont val="Times New Roman"/>
        <family val="1"/>
        <charset val="238"/>
      </rPr>
      <t>Schab karkowy b/k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z uboju poprzedającego dnia.  Produkt swieży, niemrożony. Produkt bez kości i skóry, pozbawiony zewnątrznych błon oraz tzw. Korony</t>
    </r>
  </si>
  <si>
    <t>12.</t>
  </si>
  <si>
    <r>
      <rPr>
        <b/>
        <sz val="7"/>
        <color theme="1"/>
        <rFont val="Times New Roman"/>
        <family val="1"/>
        <charset val="238"/>
      </rPr>
      <t xml:space="preserve">Schab wieprzowy b/k środkowy </t>
    </r>
    <r>
      <rPr>
        <sz val="7"/>
        <color theme="1"/>
        <rFont val="Times New Roman"/>
        <family val="1"/>
        <charset val="238"/>
      </rPr>
      <t xml:space="preserve">- mięso wieprzowe z certyfikowanych półtusz klasy S, o brawie różowej, zapachu odpwiednim dla świeżego mięsa, z uboju poprzedającego dnia.  Produkt swieży, niemrożony. Produkt bez kości i skóry, pozbawiony zewnątrznych błon oraz tzw. Warkocza. </t>
    </r>
  </si>
  <si>
    <t>13.</t>
  </si>
  <si>
    <r>
      <rPr>
        <b/>
        <sz val="7"/>
        <color theme="1"/>
        <rFont val="Times New Roman"/>
        <family val="1"/>
        <charset val="238"/>
      </rPr>
      <t>Skrzydło z indyka</t>
    </r>
    <r>
      <rPr>
        <sz val="7"/>
        <color theme="1"/>
        <rFont val="Times New Roman"/>
        <family val="1"/>
        <charset val="238"/>
      </rPr>
      <t xml:space="preserve"> - Skrzydło bez piór. Produkt swieży, niemrożony. Barwa jasnoróżowa, zapach swoisty dla świeżego indyka.</t>
    </r>
  </si>
  <si>
    <t>14.</t>
  </si>
  <si>
    <r>
      <rPr>
        <b/>
        <sz val="7"/>
        <color theme="1"/>
        <rFont val="Times New Roman"/>
        <family val="1"/>
        <charset val="238"/>
      </rPr>
      <t>Słonina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z uboju poprzedającego dnia.  Produkt swieży, niemrożony. Grubość płata powyżej 2,5 cm. </t>
    </r>
  </si>
  <si>
    <t>15.</t>
  </si>
  <si>
    <r>
      <rPr>
        <b/>
        <sz val="7"/>
        <color theme="1"/>
        <rFont val="Times New Roman"/>
        <family val="1"/>
        <charset val="238"/>
      </rPr>
      <t>Smalec  w kostce</t>
    </r>
    <r>
      <rPr>
        <sz val="7"/>
        <color theme="1"/>
        <rFont val="Times New Roman"/>
        <family val="1"/>
        <charset val="238"/>
      </rPr>
      <t xml:space="preserve"> wp.  W  wadze 200 g / sztuka </t>
    </r>
  </si>
  <si>
    <t>16.</t>
  </si>
  <si>
    <r>
      <rPr>
        <b/>
        <sz val="7"/>
        <color theme="1"/>
        <rFont val="Times New Roman"/>
        <family val="1"/>
        <charset val="238"/>
      </rPr>
      <t>Szponder wołowy</t>
    </r>
    <r>
      <rPr>
        <sz val="7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</si>
  <si>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t>17.</t>
  </si>
  <si>
    <r>
      <rPr>
        <b/>
        <sz val="7"/>
        <color theme="1"/>
        <rFont val="Times New Roman"/>
        <family val="1"/>
        <charset val="238"/>
      </rPr>
      <t>Szynka wieprzowa piłeczki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o zawartości tłuszczu do 10%, z uboju poprzedającego dnia.  Produkt swieży, niemrożony. Waga jednej szynki kulki od 1 do 1,3 kg. Bez skóry, kości ścięgien. </t>
    </r>
  </si>
  <si>
    <t>18.</t>
  </si>
  <si>
    <r>
      <rPr>
        <b/>
        <sz val="7"/>
        <color theme="1"/>
        <rFont val="Times New Roman"/>
        <family val="1"/>
        <charset val="238"/>
      </rPr>
      <t>Udko z kurczaka pałeczka</t>
    </r>
    <r>
      <rPr>
        <sz val="7"/>
        <color theme="1"/>
        <rFont val="Times New Roman"/>
        <family val="1"/>
        <charset val="238"/>
      </rPr>
      <t xml:space="preserve"> - certyfikowany drób pochodzący z chowu zagrodowego (tzw. Zagrodowy lub Sielski, bądź równoważny) ekologicznego, . Kolor skóry bladoróżowy, mięsa różowy, zapach swoisty dla świeżego drobiu. Produkt swieży, nie mrożony. </t>
    </r>
  </si>
  <si>
    <t>19.</t>
  </si>
  <si>
    <r>
      <rPr>
        <b/>
        <sz val="7"/>
        <color theme="1"/>
        <rFont val="Times New Roman"/>
        <family val="1"/>
        <charset val="238"/>
      </rPr>
      <t>Udziec z kurczaka (bioderko)</t>
    </r>
    <r>
      <rPr>
        <sz val="7"/>
        <color theme="1"/>
        <rFont val="Times New Roman"/>
        <family val="1"/>
        <charset val="238"/>
      </rPr>
      <t xml:space="preserve"> - certyfikowany drób pochodzący z chowu zagrodowego (tzw. Zagrodowy lub Sielski, bądź równoważny) ekologicznego, . Kolor skóry bladoróżowy, mięsa różowy, zapach swoisty dla świeżego drobiu. Produkt swieży, nie mrożony. </t>
    </r>
  </si>
  <si>
    <t>20.</t>
  </si>
  <si>
    <r>
      <rPr>
        <b/>
        <sz val="7"/>
        <color theme="1"/>
        <rFont val="Times New Roman"/>
        <family val="1"/>
        <charset val="238"/>
      </rPr>
      <t>Wątroba z kurczaka</t>
    </r>
    <r>
      <rPr>
        <sz val="7"/>
        <color theme="1"/>
        <rFont val="Times New Roman"/>
        <family val="1"/>
        <charset val="238"/>
      </rPr>
      <t xml:space="preserve"> - o kolorze swoistym dla świeżej wątroby, swieża, nie mrożona </t>
    </r>
  </si>
  <si>
    <t>21.</t>
  </si>
  <si>
    <r>
      <rPr>
        <b/>
        <sz val="7"/>
        <color theme="1"/>
        <rFont val="Times New Roman"/>
        <family val="1"/>
        <charset val="238"/>
      </rPr>
      <t>Żebra trójkąty (końce)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o zawartości tłuszczu do 10%, z uboju poprzedającego dnia.  Produkt swieży, niemrożony. ŻEBRA MIĘSNE i DUŻYM PRZEROSTEM MIĘŚNIOWYM</t>
    </r>
  </si>
  <si>
    <t>22.</t>
  </si>
  <si>
    <r>
      <rPr>
        <b/>
        <sz val="7"/>
        <color theme="1"/>
        <rFont val="Times New Roman"/>
        <family val="1"/>
        <charset val="238"/>
      </rPr>
      <t>Żebra paski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mięsa, o zawartości tłuszczu do 10%, z uboju poprzedającego dnia.  Produkt swieży, niemrożony. ŻEBRA MIĘSNE i DUŻYM PRZEROSTEM MIĘŚNIOWYM</t>
    </r>
  </si>
  <si>
    <t>23.</t>
  </si>
  <si>
    <r>
      <rPr>
        <b/>
        <sz val="7"/>
        <color theme="1"/>
        <rFont val="Times New Roman"/>
        <family val="1"/>
        <charset val="238"/>
      </rPr>
      <t>Skrzydło z kurczaka</t>
    </r>
    <r>
      <rPr>
        <sz val="7"/>
        <color theme="1"/>
        <rFont val="Times New Roman"/>
        <family val="1"/>
        <charset val="238"/>
      </rPr>
      <t xml:space="preserve"> - kolor skóry bladoróżowy, mięsa różowy, zapach swoisty dla świeżego drobiu. Produkt swieży, niemrożony. Pozbawiony piór </t>
    </r>
  </si>
  <si>
    <t>24.</t>
  </si>
  <si>
    <r>
      <rPr>
        <b/>
        <sz val="7"/>
        <color theme="1"/>
        <rFont val="Times New Roman"/>
        <family val="1"/>
        <charset val="238"/>
      </rPr>
      <t>Żołądki drobiowe</t>
    </r>
    <r>
      <rPr>
        <sz val="7"/>
        <color theme="1"/>
        <rFont val="Times New Roman"/>
        <family val="1"/>
        <charset val="238"/>
      </rPr>
      <t xml:space="preserve"> - kolor skóry bladoróżowy, mięsa różowy, zapach swoisty dla świeżego drobiu. Produkt swieży, niemrożony.  </t>
    </r>
  </si>
  <si>
    <t>25.</t>
  </si>
  <si>
    <r>
      <rPr>
        <b/>
        <sz val="7"/>
        <color theme="1"/>
        <rFont val="Times New Roman"/>
        <family val="1"/>
        <charset val="238"/>
      </rPr>
      <t>Udziec indyczy</t>
    </r>
    <r>
      <rPr>
        <sz val="7"/>
        <color theme="1"/>
        <rFont val="Times New Roman"/>
        <family val="1"/>
        <charset val="238"/>
      </rPr>
      <t xml:space="preserve"> - kolor skóry bladoróżowy, mięsa różowy, zapach swoisty dla świeżego drobiu. Produkt swieży, niemrożony.  </t>
    </r>
  </si>
  <si>
    <t>26.</t>
  </si>
  <si>
    <r>
      <rPr>
        <b/>
        <sz val="7"/>
        <color theme="1"/>
        <rFont val="Times New Roman"/>
        <family val="1"/>
        <charset val="238"/>
      </rPr>
      <t>Udko z kurczaka ćwiartka</t>
    </r>
    <r>
      <rPr>
        <sz val="7"/>
        <color theme="1"/>
        <rFont val="Times New Roman"/>
        <family val="1"/>
        <charset val="238"/>
      </rPr>
      <t xml:space="preserve"> - kolor skóry bladoróżowy, mięsa różowy, zapach swoisty dla świeżego drobiu. Produkt swieży, niemrożony.  </t>
    </r>
  </si>
  <si>
    <t>27.</t>
  </si>
  <si>
    <r>
      <rPr>
        <b/>
        <sz val="7"/>
        <color theme="1"/>
        <rFont val="Times New Roman"/>
        <family val="1"/>
        <charset val="238"/>
      </rPr>
      <t>Golonka z/k wp</t>
    </r>
    <r>
      <rPr>
        <sz val="7"/>
        <color theme="1"/>
        <rFont val="Times New Roman"/>
        <family val="1"/>
        <charset val="238"/>
      </rPr>
      <t xml:space="preserve"> - mięso wieprzowe z certyfikowanych półtusz klasy S, o brawie różowej, zapachu odpwiednim dla świeżego mięsa. Produkt swieży, niemrożony. </t>
    </r>
  </si>
  <si>
    <t>Razem dla poszczególnych jednostek</t>
  </si>
  <si>
    <t>SP1</t>
  </si>
  <si>
    <t>SP3</t>
  </si>
  <si>
    <t>SPO</t>
  </si>
  <si>
    <t>SPK</t>
  </si>
  <si>
    <t>SPG</t>
  </si>
  <si>
    <t>Sam. Przed.</t>
  </si>
  <si>
    <t>SDPS</t>
  </si>
  <si>
    <t>Razem za 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</si>
</sst>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 applyProtection="1">
      <alignment horizontal="center" vertical="center" shrinkToFit="1"/>
      <protection locked="0"/>
    </xf>
    <xf numFmtId="2" fontId="11" fillId="2" borderId="1" xfId="0" applyNumberFormat="1" applyFont="1" applyFill="1" applyBorder="1" applyAlignment="1">
      <alignment horizontal="right" vertical="center" shrinkToFit="1"/>
    </xf>
    <xf numFmtId="10" fontId="11" fillId="0" borderId="1" xfId="0" applyNumberFormat="1" applyFont="1" applyBorder="1" applyAlignment="1" applyProtection="1">
      <alignment horizontal="right" vertical="center" shrinkToFit="1"/>
      <protection locked="0"/>
    </xf>
    <xf numFmtId="0" fontId="11" fillId="4" borderId="1" xfId="0" applyNumberFormat="1" applyFont="1" applyFill="1" applyBorder="1" applyAlignment="1">
      <alignment vertical="center" shrinkToFit="1"/>
    </xf>
    <xf numFmtId="2" fontId="11" fillId="4" borderId="1" xfId="0" applyNumberFormat="1" applyFont="1" applyFill="1" applyBorder="1" applyAlignment="1">
      <alignment vertical="center" shrinkToFit="1"/>
    </xf>
    <xf numFmtId="0" fontId="11" fillId="5" borderId="1" xfId="0" applyNumberFormat="1" applyFont="1" applyFill="1" applyBorder="1" applyAlignment="1">
      <alignment vertical="center" shrinkToFit="1"/>
    </xf>
    <xf numFmtId="2" fontId="11" fillId="5" borderId="1" xfId="0" applyNumberFormat="1" applyFont="1" applyFill="1" applyBorder="1" applyAlignment="1">
      <alignment vertical="center" shrinkToFit="1"/>
    </xf>
    <xf numFmtId="0" fontId="11" fillId="6" borderId="1" xfId="0" applyNumberFormat="1" applyFont="1" applyFill="1" applyBorder="1" applyAlignment="1">
      <alignment vertical="center" shrinkToFit="1"/>
    </xf>
    <xf numFmtId="2" fontId="11" fillId="6" borderId="1" xfId="0" applyNumberFormat="1" applyFont="1" applyFill="1" applyBorder="1" applyAlignment="1">
      <alignment vertical="center" shrinkToFit="1"/>
    </xf>
    <xf numFmtId="0" fontId="11" fillId="7" borderId="1" xfId="0" applyNumberFormat="1" applyFont="1" applyFill="1" applyBorder="1" applyAlignment="1">
      <alignment vertical="center" shrinkToFit="1"/>
    </xf>
    <xf numFmtId="2" fontId="11" fillId="7" borderId="1" xfId="0" applyNumberFormat="1" applyFont="1" applyFill="1" applyBorder="1" applyAlignment="1">
      <alignment vertical="center" shrinkToFit="1"/>
    </xf>
    <xf numFmtId="0" fontId="11" fillId="8" borderId="1" xfId="0" applyNumberFormat="1" applyFont="1" applyFill="1" applyBorder="1" applyAlignment="1">
      <alignment vertical="center" shrinkToFit="1"/>
    </xf>
    <xf numFmtId="2" fontId="11" fillId="8" borderId="1" xfId="0" applyNumberFormat="1" applyFont="1" applyFill="1" applyBorder="1" applyAlignment="1">
      <alignment vertical="center" shrinkToFit="1"/>
    </xf>
    <xf numFmtId="0" fontId="11" fillId="9" borderId="1" xfId="0" applyNumberFormat="1" applyFont="1" applyFill="1" applyBorder="1" applyAlignment="1">
      <alignment vertical="center" shrinkToFit="1"/>
    </xf>
    <xf numFmtId="2" fontId="11" fillId="9" borderId="1" xfId="0" applyNumberFormat="1" applyFont="1" applyFill="1" applyBorder="1" applyAlignment="1">
      <alignment vertical="center" shrinkToFit="1"/>
    </xf>
    <xf numFmtId="0" fontId="12" fillId="1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11" workbookViewId="0">
      <selection activeCell="E11" sqref="E11"/>
    </sheetView>
  </sheetViews>
  <sheetFormatPr defaultRowHeight="15" x14ac:dyDescent="0.25"/>
  <cols>
    <col min="1" max="1" width="3.7109375" customWidth="1"/>
    <col min="2" max="2" width="20.42578125" style="10" customWidth="1"/>
    <col min="3" max="3" width="7.42578125" customWidth="1"/>
    <col min="4" max="4" width="4.85546875" customWidth="1"/>
    <col min="5" max="5" width="7.7109375" customWidth="1"/>
    <col min="6" max="6" width="7.28515625" customWidth="1"/>
    <col min="7" max="7" width="7.42578125" customWidth="1"/>
    <col min="8" max="8" width="8" customWidth="1"/>
    <col min="9" max="9" width="8.85546875" customWidth="1"/>
    <col min="10" max="10" width="7.85546875" customWidth="1"/>
    <col min="11" max="11" width="9.28515625" customWidth="1"/>
    <col min="12" max="12" width="8.42578125" customWidth="1"/>
    <col min="13" max="13" width="9.7109375" customWidth="1"/>
    <col min="14" max="14" width="8.28515625" customWidth="1"/>
    <col min="15" max="15" width="9.5703125" customWidth="1"/>
    <col min="16" max="16" width="8.5703125" customWidth="1"/>
    <col min="17" max="17" width="9.5703125" customWidth="1"/>
    <col min="18" max="18" width="8.5703125" customWidth="1"/>
    <col min="19" max="19" width="9.140625" customWidth="1"/>
    <col min="20" max="20" width="8.28515625" customWidth="1"/>
    <col min="21" max="21" width="8.5703125" customWidth="1"/>
  </cols>
  <sheetData>
    <row r="1" spans="1:21" ht="15.75" x14ac:dyDescent="0.25">
      <c r="A1" s="40" t="s">
        <v>0</v>
      </c>
      <c r="B1" s="46"/>
      <c r="C1" s="47"/>
      <c r="D1" s="47"/>
      <c r="E1" s="47"/>
      <c r="F1" s="48"/>
      <c r="G1" s="48"/>
      <c r="H1" s="48"/>
      <c r="I1" s="48"/>
      <c r="J1" s="48"/>
      <c r="K1" s="48"/>
      <c r="L1" s="49" t="s">
        <v>1</v>
      </c>
      <c r="M1" s="49"/>
      <c r="N1" s="49"/>
      <c r="O1" s="49"/>
      <c r="P1" s="49"/>
      <c r="Q1" s="49"/>
      <c r="R1" s="49"/>
      <c r="S1" s="49"/>
      <c r="T1" s="49"/>
      <c r="U1" s="49"/>
    </row>
    <row r="2" spans="1:21" ht="15.75" x14ac:dyDescent="0.25">
      <c r="A2" s="50" t="s">
        <v>2</v>
      </c>
      <c r="B2" s="50"/>
      <c r="C2" s="50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15.75" x14ac:dyDescent="0.25">
      <c r="A3" s="40" t="s">
        <v>3</v>
      </c>
      <c r="B3" s="52"/>
      <c r="C3" s="52"/>
      <c r="D3" s="52"/>
      <c r="E3" s="52"/>
      <c r="F3" s="52"/>
      <c r="G3" s="5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5.75" x14ac:dyDescent="0.25">
      <c r="A4" s="40" t="s">
        <v>4</v>
      </c>
      <c r="B4" s="41"/>
      <c r="C4" s="41"/>
      <c r="D4" s="41"/>
      <c r="E4" s="41"/>
      <c r="F4" s="41"/>
      <c r="G4" s="41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15.75" x14ac:dyDescent="0.25">
      <c r="A5" s="40" t="s">
        <v>5</v>
      </c>
      <c r="B5" s="41"/>
      <c r="C5" s="41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15.75" x14ac:dyDescent="0.25">
      <c r="A6" s="40" t="s">
        <v>6</v>
      </c>
      <c r="B6" s="41"/>
      <c r="C6" s="41"/>
      <c r="D6" s="41"/>
      <c r="E6" s="41"/>
      <c r="F6" s="41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18.75" x14ac:dyDescent="0.3">
      <c r="A7" s="43" t="s">
        <v>7</v>
      </c>
      <c r="B7" s="43"/>
      <c r="C7" s="43"/>
      <c r="D7" s="43"/>
      <c r="E7" s="43"/>
      <c r="F7" s="43"/>
      <c r="G7" s="43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ht="18.75" customHeight="1" x14ac:dyDescent="0.25">
      <c r="A8" s="45" t="s">
        <v>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s="1" customFormat="1" x14ac:dyDescent="0.2">
      <c r="A9" s="31">
        <v>1</v>
      </c>
      <c r="B9" s="32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  <c r="S9" s="31">
        <v>19</v>
      </c>
      <c r="T9" s="31">
        <v>20</v>
      </c>
      <c r="U9" s="31">
        <v>21</v>
      </c>
    </row>
    <row r="10" spans="1:21" s="10" customFormat="1" ht="52.5" x14ac:dyDescent="0.15">
      <c r="A10" s="2" t="s">
        <v>9</v>
      </c>
      <c r="B10" s="2" t="s">
        <v>10</v>
      </c>
      <c r="C10" s="2" t="s">
        <v>11</v>
      </c>
      <c r="D10" s="2" t="s">
        <v>12</v>
      </c>
      <c r="E10" s="3" t="s">
        <v>13</v>
      </c>
      <c r="F10" s="2" t="s">
        <v>14</v>
      </c>
      <c r="G10" s="3" t="s">
        <v>15</v>
      </c>
      <c r="H10" s="4" t="s">
        <v>16</v>
      </c>
      <c r="I10" s="4" t="s">
        <v>17</v>
      </c>
      <c r="J10" s="5" t="s">
        <v>18</v>
      </c>
      <c r="K10" s="5" t="s">
        <v>19</v>
      </c>
      <c r="L10" s="6" t="s">
        <v>20</v>
      </c>
      <c r="M10" s="6" t="s">
        <v>21</v>
      </c>
      <c r="N10" s="7" t="s">
        <v>22</v>
      </c>
      <c r="O10" s="7" t="s">
        <v>23</v>
      </c>
      <c r="P10" s="8" t="s">
        <v>24</v>
      </c>
      <c r="Q10" s="8" t="s">
        <v>25</v>
      </c>
      <c r="R10" s="6" t="s">
        <v>26</v>
      </c>
      <c r="S10" s="6" t="s">
        <v>27</v>
      </c>
      <c r="T10" s="9" t="s">
        <v>28</v>
      </c>
      <c r="U10" s="9" t="s">
        <v>29</v>
      </c>
    </row>
    <row r="11" spans="1:21" ht="73.5" x14ac:dyDescent="0.25">
      <c r="A11" s="11" t="s">
        <v>30</v>
      </c>
      <c r="B11" s="12" t="s">
        <v>31</v>
      </c>
      <c r="C11" s="13">
        <f>H11+J11+L11+N11+P11+R11+T11</f>
        <v>15</v>
      </c>
      <c r="D11" s="11" t="s">
        <v>32</v>
      </c>
      <c r="E11" s="14"/>
      <c r="F11" s="15">
        <f>E11/(1+G11)</f>
        <v>0</v>
      </c>
      <c r="G11" s="16"/>
      <c r="H11" s="17"/>
      <c r="I11" s="18">
        <f>E11*H11</f>
        <v>0</v>
      </c>
      <c r="J11" s="19"/>
      <c r="K11" s="20">
        <f>J11*E11</f>
        <v>0</v>
      </c>
      <c r="L11" s="21"/>
      <c r="M11" s="22">
        <f>L11*E11</f>
        <v>0</v>
      </c>
      <c r="N11" s="23">
        <v>5</v>
      </c>
      <c r="O11" s="24">
        <f>N11*E11</f>
        <v>0</v>
      </c>
      <c r="P11" s="25"/>
      <c r="Q11" s="26">
        <f>P11*E11</f>
        <v>0</v>
      </c>
      <c r="R11" s="21"/>
      <c r="S11" s="22">
        <f>E11*R11</f>
        <v>0</v>
      </c>
      <c r="T11" s="27">
        <v>10</v>
      </c>
      <c r="U11" s="28">
        <f>T11*E11</f>
        <v>0</v>
      </c>
    </row>
    <row r="12" spans="1:21" ht="126" x14ac:dyDescent="0.25">
      <c r="A12" s="11" t="s">
        <v>33</v>
      </c>
      <c r="B12" s="12" t="s">
        <v>34</v>
      </c>
      <c r="C12" s="13">
        <f t="shared" ref="C12:C37" si="0">H12+J12+L12+N12+P12+R12+T12</f>
        <v>4280</v>
      </c>
      <c r="D12" s="11" t="s">
        <v>32</v>
      </c>
      <c r="E12" s="14"/>
      <c r="F12" s="15">
        <f t="shared" ref="F12:F37" si="1">E12/(1+G12)</f>
        <v>0</v>
      </c>
      <c r="G12" s="16"/>
      <c r="H12" s="17">
        <v>560</v>
      </c>
      <c r="I12" s="18">
        <f t="shared" ref="I12:I37" si="2">E12*H12</f>
        <v>0</v>
      </c>
      <c r="J12" s="19">
        <v>1500</v>
      </c>
      <c r="K12" s="20">
        <f t="shared" ref="K12:K37" si="3">J12*E12</f>
        <v>0</v>
      </c>
      <c r="L12" s="21">
        <v>1190</v>
      </c>
      <c r="M12" s="22">
        <f t="shared" ref="M12:M37" si="4">L12*E12</f>
        <v>0</v>
      </c>
      <c r="N12" s="23">
        <v>300</v>
      </c>
      <c r="O12" s="24">
        <f t="shared" ref="O12:O37" si="5">N12*E12</f>
        <v>0</v>
      </c>
      <c r="P12" s="25">
        <v>180</v>
      </c>
      <c r="Q12" s="26">
        <f t="shared" ref="Q12:Q37" si="6">P12*E12</f>
        <v>0</v>
      </c>
      <c r="R12" s="21">
        <v>460</v>
      </c>
      <c r="S12" s="22">
        <f t="shared" ref="S12:S37" si="7">E12*R12</f>
        <v>0</v>
      </c>
      <c r="T12" s="27">
        <v>90</v>
      </c>
      <c r="U12" s="28">
        <f t="shared" ref="U12:U37" si="8">T12*E12</f>
        <v>0</v>
      </c>
    </row>
    <row r="13" spans="1:21" ht="63" x14ac:dyDescent="0.25">
      <c r="A13" s="11" t="s">
        <v>35</v>
      </c>
      <c r="B13" s="12" t="s">
        <v>36</v>
      </c>
      <c r="C13" s="13">
        <f t="shared" si="0"/>
        <v>1030</v>
      </c>
      <c r="D13" s="11" t="s">
        <v>32</v>
      </c>
      <c r="E13" s="14"/>
      <c r="F13" s="15">
        <f t="shared" si="1"/>
        <v>0</v>
      </c>
      <c r="G13" s="16"/>
      <c r="H13" s="17"/>
      <c r="I13" s="18">
        <f t="shared" si="2"/>
        <v>0</v>
      </c>
      <c r="J13" s="19">
        <v>300</v>
      </c>
      <c r="K13" s="20">
        <f t="shared" si="3"/>
        <v>0</v>
      </c>
      <c r="L13" s="21">
        <v>300</v>
      </c>
      <c r="M13" s="22">
        <f t="shared" si="4"/>
        <v>0</v>
      </c>
      <c r="N13" s="23">
        <v>400</v>
      </c>
      <c r="O13" s="24">
        <f t="shared" si="5"/>
        <v>0</v>
      </c>
      <c r="P13" s="25"/>
      <c r="Q13" s="26">
        <f t="shared" si="6"/>
        <v>0</v>
      </c>
      <c r="R13" s="21">
        <v>30</v>
      </c>
      <c r="S13" s="22">
        <f t="shared" si="7"/>
        <v>0</v>
      </c>
      <c r="T13" s="27"/>
      <c r="U13" s="28">
        <f t="shared" si="8"/>
        <v>0</v>
      </c>
    </row>
    <row r="14" spans="1:21" ht="21" x14ac:dyDescent="0.25">
      <c r="A14" s="11" t="s">
        <v>37</v>
      </c>
      <c r="B14" s="12" t="s">
        <v>38</v>
      </c>
      <c r="C14" s="13">
        <f t="shared" si="0"/>
        <v>41</v>
      </c>
      <c r="D14" s="11" t="s">
        <v>39</v>
      </c>
      <c r="E14" s="14"/>
      <c r="F14" s="15">
        <f t="shared" si="1"/>
        <v>0</v>
      </c>
      <c r="G14" s="16"/>
      <c r="H14" s="17"/>
      <c r="I14" s="18">
        <f t="shared" si="2"/>
        <v>0</v>
      </c>
      <c r="J14" s="19"/>
      <c r="K14" s="20">
        <f t="shared" si="3"/>
        <v>0</v>
      </c>
      <c r="L14" s="21"/>
      <c r="M14" s="22">
        <f t="shared" si="4"/>
        <v>0</v>
      </c>
      <c r="N14" s="23">
        <v>26</v>
      </c>
      <c r="O14" s="24">
        <f t="shared" si="5"/>
        <v>0</v>
      </c>
      <c r="P14" s="25"/>
      <c r="Q14" s="26">
        <f t="shared" si="6"/>
        <v>0</v>
      </c>
      <c r="R14" s="21"/>
      <c r="S14" s="22">
        <f t="shared" si="7"/>
        <v>0</v>
      </c>
      <c r="T14" s="27">
        <v>15</v>
      </c>
      <c r="U14" s="28">
        <f t="shared" si="8"/>
        <v>0</v>
      </c>
    </row>
    <row r="15" spans="1:21" ht="21" x14ac:dyDescent="0.25">
      <c r="A15" s="11" t="s">
        <v>40</v>
      </c>
      <c r="B15" s="12" t="s">
        <v>41</v>
      </c>
      <c r="C15" s="13">
        <f t="shared" si="0"/>
        <v>120</v>
      </c>
      <c r="D15" s="11" t="s">
        <v>32</v>
      </c>
      <c r="E15" s="14"/>
      <c r="F15" s="15">
        <f t="shared" si="1"/>
        <v>0</v>
      </c>
      <c r="G15" s="16"/>
      <c r="H15" s="17"/>
      <c r="I15" s="18">
        <f t="shared" si="2"/>
        <v>0</v>
      </c>
      <c r="J15" s="19">
        <v>100</v>
      </c>
      <c r="K15" s="20">
        <f t="shared" si="3"/>
        <v>0</v>
      </c>
      <c r="L15" s="21">
        <v>20</v>
      </c>
      <c r="M15" s="22">
        <f t="shared" si="4"/>
        <v>0</v>
      </c>
      <c r="N15" s="23"/>
      <c r="O15" s="24">
        <f t="shared" si="5"/>
        <v>0</v>
      </c>
      <c r="P15" s="25"/>
      <c r="Q15" s="26">
        <f t="shared" si="6"/>
        <v>0</v>
      </c>
      <c r="R15" s="21"/>
      <c r="S15" s="22">
        <f t="shared" si="7"/>
        <v>0</v>
      </c>
      <c r="T15" s="27"/>
      <c r="U15" s="28">
        <f t="shared" si="8"/>
        <v>0</v>
      </c>
    </row>
    <row r="16" spans="1:21" ht="73.5" x14ac:dyDescent="0.25">
      <c r="A16" s="11" t="s">
        <v>42</v>
      </c>
      <c r="B16" s="12" t="s">
        <v>43</v>
      </c>
      <c r="C16" s="13">
        <f t="shared" si="0"/>
        <v>1260</v>
      </c>
      <c r="D16" s="11" t="s">
        <v>32</v>
      </c>
      <c r="E16" s="14"/>
      <c r="F16" s="15">
        <f t="shared" si="1"/>
        <v>0</v>
      </c>
      <c r="G16" s="16"/>
      <c r="H16" s="17"/>
      <c r="I16" s="18">
        <f t="shared" si="2"/>
        <v>0</v>
      </c>
      <c r="J16" s="19">
        <v>500</v>
      </c>
      <c r="K16" s="20">
        <f t="shared" si="3"/>
        <v>0</v>
      </c>
      <c r="L16" s="21"/>
      <c r="M16" s="22">
        <f t="shared" si="4"/>
        <v>0</v>
      </c>
      <c r="N16" s="23">
        <v>400</v>
      </c>
      <c r="O16" s="24">
        <f t="shared" si="5"/>
        <v>0</v>
      </c>
      <c r="P16" s="25">
        <v>40</v>
      </c>
      <c r="Q16" s="26">
        <f t="shared" si="6"/>
        <v>0</v>
      </c>
      <c r="R16" s="21">
        <v>300</v>
      </c>
      <c r="S16" s="22">
        <f t="shared" si="7"/>
        <v>0</v>
      </c>
      <c r="T16" s="27">
        <v>20</v>
      </c>
      <c r="U16" s="28">
        <f t="shared" si="8"/>
        <v>0</v>
      </c>
    </row>
    <row r="17" spans="1:21" ht="84" x14ac:dyDescent="0.25">
      <c r="A17" s="11" t="s">
        <v>44</v>
      </c>
      <c r="B17" s="12" t="s">
        <v>45</v>
      </c>
      <c r="C17" s="13">
        <f t="shared" si="0"/>
        <v>2120</v>
      </c>
      <c r="D17" s="11" t="s">
        <v>32</v>
      </c>
      <c r="E17" s="14"/>
      <c r="F17" s="15">
        <f t="shared" si="1"/>
        <v>0</v>
      </c>
      <c r="G17" s="16"/>
      <c r="H17" s="17"/>
      <c r="I17" s="18">
        <f t="shared" si="2"/>
        <v>0</v>
      </c>
      <c r="J17" s="19">
        <v>1500</v>
      </c>
      <c r="K17" s="20">
        <f t="shared" si="3"/>
        <v>0</v>
      </c>
      <c r="L17" s="21">
        <v>40</v>
      </c>
      <c r="M17" s="22">
        <f t="shared" si="4"/>
        <v>0</v>
      </c>
      <c r="N17" s="23">
        <v>400</v>
      </c>
      <c r="O17" s="24">
        <f t="shared" si="5"/>
        <v>0</v>
      </c>
      <c r="P17" s="25"/>
      <c r="Q17" s="26">
        <f t="shared" si="6"/>
        <v>0</v>
      </c>
      <c r="R17" s="21">
        <v>180</v>
      </c>
      <c r="S17" s="22">
        <f t="shared" si="7"/>
        <v>0</v>
      </c>
      <c r="T17" s="27"/>
      <c r="U17" s="28">
        <f t="shared" si="8"/>
        <v>0</v>
      </c>
    </row>
    <row r="18" spans="1:21" ht="126" x14ac:dyDescent="0.25">
      <c r="A18" s="11" t="s">
        <v>46</v>
      </c>
      <c r="B18" s="12" t="s">
        <v>47</v>
      </c>
      <c r="C18" s="13">
        <f t="shared" si="0"/>
        <v>3660</v>
      </c>
      <c r="D18" s="11" t="s">
        <v>32</v>
      </c>
      <c r="E18" s="14"/>
      <c r="F18" s="15">
        <f t="shared" si="1"/>
        <v>0</v>
      </c>
      <c r="G18" s="16"/>
      <c r="H18" s="17">
        <v>400</v>
      </c>
      <c r="I18" s="18">
        <f t="shared" si="2"/>
        <v>0</v>
      </c>
      <c r="J18" s="19">
        <v>2500</v>
      </c>
      <c r="K18" s="20">
        <f t="shared" si="3"/>
        <v>0</v>
      </c>
      <c r="L18" s="21"/>
      <c r="M18" s="22">
        <f t="shared" si="4"/>
        <v>0</v>
      </c>
      <c r="N18" s="23"/>
      <c r="O18" s="24">
        <f t="shared" si="5"/>
        <v>0</v>
      </c>
      <c r="P18" s="25">
        <v>360</v>
      </c>
      <c r="Q18" s="26">
        <f t="shared" si="6"/>
        <v>0</v>
      </c>
      <c r="R18" s="21"/>
      <c r="S18" s="22">
        <f t="shared" si="7"/>
        <v>0</v>
      </c>
      <c r="T18" s="27">
        <v>400</v>
      </c>
      <c r="U18" s="28">
        <f t="shared" si="8"/>
        <v>0</v>
      </c>
    </row>
    <row r="19" spans="1:21" ht="105" x14ac:dyDescent="0.25">
      <c r="A19" s="11" t="s">
        <v>48</v>
      </c>
      <c r="B19" s="12" t="s">
        <v>49</v>
      </c>
      <c r="C19" s="13">
        <f t="shared" si="0"/>
        <v>2400</v>
      </c>
      <c r="D19" s="11" t="s">
        <v>32</v>
      </c>
      <c r="E19" s="14"/>
      <c r="F19" s="15">
        <f t="shared" si="1"/>
        <v>0</v>
      </c>
      <c r="G19" s="16"/>
      <c r="H19" s="17">
        <v>300</v>
      </c>
      <c r="I19" s="18">
        <f t="shared" si="2"/>
        <v>0</v>
      </c>
      <c r="J19" s="19">
        <v>300</v>
      </c>
      <c r="K19" s="20">
        <f t="shared" si="3"/>
        <v>0</v>
      </c>
      <c r="L19" s="21"/>
      <c r="M19" s="22">
        <f t="shared" si="4"/>
        <v>0</v>
      </c>
      <c r="N19" s="23">
        <v>1000</v>
      </c>
      <c r="O19" s="24">
        <f t="shared" si="5"/>
        <v>0</v>
      </c>
      <c r="P19" s="25">
        <v>300</v>
      </c>
      <c r="Q19" s="26">
        <f t="shared" si="6"/>
        <v>0</v>
      </c>
      <c r="R19" s="21">
        <v>500</v>
      </c>
      <c r="S19" s="22">
        <f t="shared" si="7"/>
        <v>0</v>
      </c>
      <c r="T19" s="27"/>
      <c r="U19" s="28">
        <f t="shared" si="8"/>
        <v>0</v>
      </c>
    </row>
    <row r="20" spans="1:21" ht="94.5" x14ac:dyDescent="0.25">
      <c r="A20" s="11" t="s">
        <v>50</v>
      </c>
      <c r="B20" s="12" t="s">
        <v>51</v>
      </c>
      <c r="C20" s="13">
        <f t="shared" si="0"/>
        <v>2040</v>
      </c>
      <c r="D20" s="11" t="s">
        <v>32</v>
      </c>
      <c r="E20" s="14"/>
      <c r="F20" s="15">
        <f t="shared" si="1"/>
        <v>0</v>
      </c>
      <c r="G20" s="16"/>
      <c r="H20" s="17">
        <v>500</v>
      </c>
      <c r="I20" s="18">
        <f t="shared" si="2"/>
        <v>0</v>
      </c>
      <c r="J20" s="19">
        <v>300</v>
      </c>
      <c r="K20" s="20">
        <f t="shared" si="3"/>
        <v>0</v>
      </c>
      <c r="L20" s="21">
        <v>500</v>
      </c>
      <c r="M20" s="22">
        <f t="shared" si="4"/>
        <v>0</v>
      </c>
      <c r="N20" s="23"/>
      <c r="O20" s="24">
        <f t="shared" si="5"/>
        <v>0</v>
      </c>
      <c r="P20" s="25">
        <v>240</v>
      </c>
      <c r="Q20" s="26">
        <f t="shared" si="6"/>
        <v>0</v>
      </c>
      <c r="R20" s="21"/>
      <c r="S20" s="22">
        <f t="shared" si="7"/>
        <v>0</v>
      </c>
      <c r="T20" s="27">
        <v>500</v>
      </c>
      <c r="U20" s="28">
        <f t="shared" si="8"/>
        <v>0</v>
      </c>
    </row>
    <row r="21" spans="1:21" ht="94.5" x14ac:dyDescent="0.25">
      <c r="A21" s="11" t="s">
        <v>52</v>
      </c>
      <c r="B21" s="12" t="s">
        <v>53</v>
      </c>
      <c r="C21" s="13">
        <f t="shared" si="0"/>
        <v>3070</v>
      </c>
      <c r="D21" s="11" t="s">
        <v>32</v>
      </c>
      <c r="E21" s="14"/>
      <c r="F21" s="15">
        <f t="shared" si="1"/>
        <v>0</v>
      </c>
      <c r="G21" s="16"/>
      <c r="H21" s="17">
        <v>300</v>
      </c>
      <c r="I21" s="18">
        <f t="shared" si="2"/>
        <v>0</v>
      </c>
      <c r="J21" s="19">
        <v>300</v>
      </c>
      <c r="K21" s="20">
        <f t="shared" si="3"/>
        <v>0</v>
      </c>
      <c r="L21" s="21">
        <v>1970</v>
      </c>
      <c r="M21" s="22">
        <f t="shared" si="4"/>
        <v>0</v>
      </c>
      <c r="N21" s="23">
        <v>400</v>
      </c>
      <c r="O21" s="24">
        <f t="shared" si="5"/>
        <v>0</v>
      </c>
      <c r="P21" s="25"/>
      <c r="Q21" s="26">
        <f t="shared" si="6"/>
        <v>0</v>
      </c>
      <c r="R21" s="21">
        <v>20</v>
      </c>
      <c r="S21" s="22">
        <f t="shared" si="7"/>
        <v>0</v>
      </c>
      <c r="T21" s="27">
        <v>80</v>
      </c>
      <c r="U21" s="28">
        <f t="shared" si="8"/>
        <v>0</v>
      </c>
    </row>
    <row r="22" spans="1:21" ht="105" x14ac:dyDescent="0.25">
      <c r="A22" s="11" t="s">
        <v>54</v>
      </c>
      <c r="B22" s="12" t="s">
        <v>55</v>
      </c>
      <c r="C22" s="13">
        <f t="shared" si="0"/>
        <v>2340</v>
      </c>
      <c r="D22" s="11" t="s">
        <v>32</v>
      </c>
      <c r="E22" s="14"/>
      <c r="F22" s="15">
        <f t="shared" si="1"/>
        <v>0</v>
      </c>
      <c r="G22" s="16"/>
      <c r="H22" s="17">
        <v>250</v>
      </c>
      <c r="I22" s="18">
        <f t="shared" si="2"/>
        <v>0</v>
      </c>
      <c r="J22" s="19">
        <v>800</v>
      </c>
      <c r="K22" s="20">
        <f t="shared" si="3"/>
        <v>0</v>
      </c>
      <c r="L22" s="21">
        <v>300</v>
      </c>
      <c r="M22" s="22">
        <f t="shared" si="4"/>
        <v>0</v>
      </c>
      <c r="N22" s="23">
        <v>400</v>
      </c>
      <c r="O22" s="24">
        <f t="shared" si="5"/>
        <v>0</v>
      </c>
      <c r="P22" s="25">
        <v>110</v>
      </c>
      <c r="Q22" s="26">
        <f t="shared" si="6"/>
        <v>0</v>
      </c>
      <c r="R22" s="21">
        <v>450</v>
      </c>
      <c r="S22" s="22">
        <f t="shared" si="7"/>
        <v>0</v>
      </c>
      <c r="T22" s="27">
        <v>30</v>
      </c>
      <c r="U22" s="28">
        <f t="shared" si="8"/>
        <v>0</v>
      </c>
    </row>
    <row r="23" spans="1:21" ht="42" x14ac:dyDescent="0.25">
      <c r="A23" s="11" t="s">
        <v>56</v>
      </c>
      <c r="B23" s="12" t="s">
        <v>57</v>
      </c>
      <c r="C23" s="13">
        <f t="shared" si="0"/>
        <v>170</v>
      </c>
      <c r="D23" s="11" t="s">
        <v>32</v>
      </c>
      <c r="E23" s="14"/>
      <c r="F23" s="15">
        <f t="shared" si="1"/>
        <v>0</v>
      </c>
      <c r="G23" s="16"/>
      <c r="H23" s="17"/>
      <c r="I23" s="18">
        <f t="shared" si="2"/>
        <v>0</v>
      </c>
      <c r="J23" s="19"/>
      <c r="K23" s="20">
        <f t="shared" si="3"/>
        <v>0</v>
      </c>
      <c r="L23" s="21">
        <v>80</v>
      </c>
      <c r="M23" s="22">
        <f t="shared" si="4"/>
        <v>0</v>
      </c>
      <c r="N23" s="23">
        <v>60</v>
      </c>
      <c r="O23" s="24">
        <f t="shared" si="5"/>
        <v>0</v>
      </c>
      <c r="P23" s="25"/>
      <c r="Q23" s="26">
        <f t="shared" si="6"/>
        <v>0</v>
      </c>
      <c r="R23" s="21">
        <v>30</v>
      </c>
      <c r="S23" s="22">
        <f t="shared" si="7"/>
        <v>0</v>
      </c>
      <c r="T23" s="27"/>
      <c r="U23" s="28">
        <f t="shared" si="8"/>
        <v>0</v>
      </c>
    </row>
    <row r="24" spans="1:21" ht="73.5" x14ac:dyDescent="0.25">
      <c r="A24" s="11" t="s">
        <v>58</v>
      </c>
      <c r="B24" s="12" t="s">
        <v>59</v>
      </c>
      <c r="C24" s="13">
        <f t="shared" si="0"/>
        <v>155</v>
      </c>
      <c r="D24" s="11" t="s">
        <v>32</v>
      </c>
      <c r="E24" s="14"/>
      <c r="F24" s="15">
        <f t="shared" si="1"/>
        <v>0</v>
      </c>
      <c r="G24" s="16"/>
      <c r="H24" s="17">
        <v>25</v>
      </c>
      <c r="I24" s="18">
        <f t="shared" si="2"/>
        <v>0</v>
      </c>
      <c r="J24" s="19">
        <v>100</v>
      </c>
      <c r="K24" s="20">
        <f t="shared" si="3"/>
        <v>0</v>
      </c>
      <c r="L24" s="21"/>
      <c r="M24" s="22">
        <f t="shared" si="4"/>
        <v>0</v>
      </c>
      <c r="N24" s="23"/>
      <c r="O24" s="24">
        <f t="shared" si="5"/>
        <v>0</v>
      </c>
      <c r="P24" s="25"/>
      <c r="Q24" s="26">
        <f t="shared" si="6"/>
        <v>0</v>
      </c>
      <c r="R24" s="21"/>
      <c r="S24" s="22">
        <f t="shared" si="7"/>
        <v>0</v>
      </c>
      <c r="T24" s="27">
        <v>30</v>
      </c>
      <c r="U24" s="28">
        <f t="shared" si="8"/>
        <v>0</v>
      </c>
    </row>
    <row r="25" spans="1:21" ht="21" x14ac:dyDescent="0.25">
      <c r="A25" s="11" t="s">
        <v>60</v>
      </c>
      <c r="B25" s="12" t="s">
        <v>61</v>
      </c>
      <c r="C25" s="13">
        <f t="shared" si="0"/>
        <v>20</v>
      </c>
      <c r="D25" s="11" t="s">
        <v>32</v>
      </c>
      <c r="E25" s="14"/>
      <c r="F25" s="15">
        <f t="shared" si="1"/>
        <v>0</v>
      </c>
      <c r="G25" s="16"/>
      <c r="H25" s="17"/>
      <c r="I25" s="18">
        <f t="shared" si="2"/>
        <v>0</v>
      </c>
      <c r="J25" s="19"/>
      <c r="K25" s="20">
        <f t="shared" si="3"/>
        <v>0</v>
      </c>
      <c r="L25" s="21"/>
      <c r="M25" s="22">
        <f t="shared" si="4"/>
        <v>0</v>
      </c>
      <c r="N25" s="23">
        <v>10</v>
      </c>
      <c r="O25" s="24">
        <f t="shared" si="5"/>
        <v>0</v>
      </c>
      <c r="P25" s="25"/>
      <c r="Q25" s="26">
        <f t="shared" si="6"/>
        <v>0</v>
      </c>
      <c r="R25" s="21"/>
      <c r="S25" s="22">
        <f t="shared" si="7"/>
        <v>0</v>
      </c>
      <c r="T25" s="27">
        <v>10</v>
      </c>
      <c r="U25" s="28">
        <f t="shared" si="8"/>
        <v>0</v>
      </c>
    </row>
    <row r="26" spans="1:21" ht="31.5" x14ac:dyDescent="0.25">
      <c r="A26" s="11" t="s">
        <v>62</v>
      </c>
      <c r="B26" s="12" t="s">
        <v>63</v>
      </c>
      <c r="C26" s="13">
        <f t="shared" si="0"/>
        <v>60</v>
      </c>
      <c r="D26" s="11" t="s">
        <v>32</v>
      </c>
      <c r="E26" s="14"/>
      <c r="F26" s="15">
        <f t="shared" si="1"/>
        <v>0</v>
      </c>
      <c r="G26" s="16"/>
      <c r="H26" s="17"/>
      <c r="I26" s="18">
        <f t="shared" si="2"/>
        <v>0</v>
      </c>
      <c r="J26" s="19"/>
      <c r="K26" s="20">
        <f t="shared" si="3"/>
        <v>0</v>
      </c>
      <c r="L26" s="21">
        <v>30</v>
      </c>
      <c r="M26" s="22">
        <f t="shared" si="4"/>
        <v>0</v>
      </c>
      <c r="N26" s="23">
        <v>30</v>
      </c>
      <c r="O26" s="24">
        <f t="shared" si="5"/>
        <v>0</v>
      </c>
      <c r="P26" s="25"/>
      <c r="Q26" s="26">
        <f t="shared" si="6"/>
        <v>0</v>
      </c>
      <c r="R26" s="21"/>
      <c r="S26" s="22">
        <f t="shared" si="7"/>
        <v>0</v>
      </c>
      <c r="T26" s="27"/>
      <c r="U26" s="28">
        <f t="shared" si="8"/>
        <v>0</v>
      </c>
    </row>
    <row r="27" spans="1:21" ht="94.5" x14ac:dyDescent="0.25">
      <c r="A27" s="11" t="s">
        <v>64</v>
      </c>
      <c r="B27" s="12" t="s">
        <v>65</v>
      </c>
      <c r="C27" s="13">
        <f t="shared" si="0"/>
        <v>2140</v>
      </c>
      <c r="D27" s="11" t="s">
        <v>32</v>
      </c>
      <c r="E27" s="14"/>
      <c r="F27" s="15">
        <f t="shared" si="1"/>
        <v>0</v>
      </c>
      <c r="G27" s="16"/>
      <c r="H27" s="17">
        <v>140</v>
      </c>
      <c r="I27" s="18">
        <f t="shared" si="2"/>
        <v>0</v>
      </c>
      <c r="J27" s="19">
        <v>1800</v>
      </c>
      <c r="K27" s="20">
        <f t="shared" si="3"/>
        <v>0</v>
      </c>
      <c r="L27" s="21"/>
      <c r="M27" s="22">
        <f t="shared" si="4"/>
        <v>0</v>
      </c>
      <c r="N27" s="23"/>
      <c r="O27" s="24">
        <f t="shared" si="5"/>
        <v>0</v>
      </c>
      <c r="P27" s="25"/>
      <c r="Q27" s="26">
        <f t="shared" si="6"/>
        <v>0</v>
      </c>
      <c r="R27" s="21">
        <v>200</v>
      </c>
      <c r="S27" s="22">
        <f t="shared" si="7"/>
        <v>0</v>
      </c>
      <c r="T27" s="27"/>
      <c r="U27" s="28">
        <f t="shared" si="8"/>
        <v>0</v>
      </c>
    </row>
    <row r="28" spans="1:21" ht="94.5" x14ac:dyDescent="0.25">
      <c r="A28" s="11" t="s">
        <v>66</v>
      </c>
      <c r="B28" s="12" t="s">
        <v>67</v>
      </c>
      <c r="C28" s="13">
        <f t="shared" si="0"/>
        <v>1490</v>
      </c>
      <c r="D28" s="11" t="s">
        <v>32</v>
      </c>
      <c r="E28" s="14"/>
      <c r="F28" s="15">
        <f t="shared" si="1"/>
        <v>0</v>
      </c>
      <c r="G28" s="16"/>
      <c r="H28" s="17"/>
      <c r="I28" s="18">
        <f t="shared" si="2"/>
        <v>0</v>
      </c>
      <c r="J28" s="19">
        <v>1200</v>
      </c>
      <c r="K28" s="20">
        <f t="shared" si="3"/>
        <v>0</v>
      </c>
      <c r="L28" s="21"/>
      <c r="M28" s="22">
        <f t="shared" si="4"/>
        <v>0</v>
      </c>
      <c r="N28" s="23"/>
      <c r="O28" s="24">
        <f t="shared" si="5"/>
        <v>0</v>
      </c>
      <c r="P28" s="25"/>
      <c r="Q28" s="26">
        <f t="shared" si="6"/>
        <v>0</v>
      </c>
      <c r="R28" s="21">
        <v>260</v>
      </c>
      <c r="S28" s="22">
        <f t="shared" si="7"/>
        <v>0</v>
      </c>
      <c r="T28" s="27">
        <v>30</v>
      </c>
      <c r="U28" s="28">
        <f t="shared" si="8"/>
        <v>0</v>
      </c>
    </row>
    <row r="29" spans="1:21" ht="94.5" x14ac:dyDescent="0.25">
      <c r="A29" s="11" t="s">
        <v>68</v>
      </c>
      <c r="B29" s="12" t="s">
        <v>69</v>
      </c>
      <c r="C29" s="13">
        <f t="shared" si="0"/>
        <v>2470</v>
      </c>
      <c r="D29" s="11" t="s">
        <v>32</v>
      </c>
      <c r="E29" s="14"/>
      <c r="F29" s="15">
        <f t="shared" si="1"/>
        <v>0</v>
      </c>
      <c r="G29" s="16"/>
      <c r="H29" s="17">
        <v>650</v>
      </c>
      <c r="I29" s="18">
        <f t="shared" si="2"/>
        <v>0</v>
      </c>
      <c r="J29" s="19"/>
      <c r="K29" s="20">
        <f t="shared" si="3"/>
        <v>0</v>
      </c>
      <c r="L29" s="21">
        <v>1200</v>
      </c>
      <c r="M29" s="22">
        <f t="shared" si="4"/>
        <v>0</v>
      </c>
      <c r="N29" s="23">
        <v>300</v>
      </c>
      <c r="O29" s="24">
        <f t="shared" si="5"/>
        <v>0</v>
      </c>
      <c r="P29" s="25">
        <v>300</v>
      </c>
      <c r="Q29" s="26">
        <f t="shared" si="6"/>
        <v>0</v>
      </c>
      <c r="R29" s="21"/>
      <c r="S29" s="22">
        <f t="shared" si="7"/>
        <v>0</v>
      </c>
      <c r="T29" s="27">
        <v>20</v>
      </c>
      <c r="U29" s="28">
        <f t="shared" si="8"/>
        <v>0</v>
      </c>
    </row>
    <row r="30" spans="1:21" ht="31.5" x14ac:dyDescent="0.25">
      <c r="A30" s="11" t="s">
        <v>70</v>
      </c>
      <c r="B30" s="12" t="s">
        <v>71</v>
      </c>
      <c r="C30" s="13">
        <f t="shared" si="0"/>
        <v>145</v>
      </c>
      <c r="D30" s="11" t="s">
        <v>32</v>
      </c>
      <c r="E30" s="14"/>
      <c r="F30" s="15">
        <f t="shared" si="1"/>
        <v>0</v>
      </c>
      <c r="G30" s="16"/>
      <c r="H30" s="17">
        <v>125</v>
      </c>
      <c r="I30" s="18">
        <f t="shared" si="2"/>
        <v>0</v>
      </c>
      <c r="J30" s="19"/>
      <c r="K30" s="20">
        <f t="shared" si="3"/>
        <v>0</v>
      </c>
      <c r="L30" s="21"/>
      <c r="M30" s="22">
        <f t="shared" si="4"/>
        <v>0</v>
      </c>
      <c r="N30" s="23"/>
      <c r="O30" s="24">
        <f t="shared" si="5"/>
        <v>0</v>
      </c>
      <c r="P30" s="25"/>
      <c r="Q30" s="26">
        <f t="shared" si="6"/>
        <v>0</v>
      </c>
      <c r="R30" s="21"/>
      <c r="S30" s="22">
        <f t="shared" si="7"/>
        <v>0</v>
      </c>
      <c r="T30" s="27">
        <v>20</v>
      </c>
      <c r="U30" s="28">
        <f t="shared" si="8"/>
        <v>0</v>
      </c>
    </row>
    <row r="31" spans="1:21" ht="94.5" x14ac:dyDescent="0.25">
      <c r="A31" s="11" t="s">
        <v>72</v>
      </c>
      <c r="B31" s="12" t="s">
        <v>73</v>
      </c>
      <c r="C31" s="13">
        <f t="shared" si="0"/>
        <v>190</v>
      </c>
      <c r="D31" s="11" t="s">
        <v>32</v>
      </c>
      <c r="E31" s="14"/>
      <c r="F31" s="15">
        <f t="shared" si="1"/>
        <v>0</v>
      </c>
      <c r="G31" s="16"/>
      <c r="H31" s="17"/>
      <c r="I31" s="18">
        <f t="shared" si="2"/>
        <v>0</v>
      </c>
      <c r="J31" s="19"/>
      <c r="K31" s="20">
        <f t="shared" si="3"/>
        <v>0</v>
      </c>
      <c r="L31" s="21"/>
      <c r="M31" s="22">
        <f t="shared" si="4"/>
        <v>0</v>
      </c>
      <c r="N31" s="23"/>
      <c r="O31" s="24">
        <f t="shared" si="5"/>
        <v>0</v>
      </c>
      <c r="P31" s="25">
        <v>140</v>
      </c>
      <c r="Q31" s="26">
        <f t="shared" si="6"/>
        <v>0</v>
      </c>
      <c r="R31" s="21"/>
      <c r="S31" s="22">
        <f t="shared" si="7"/>
        <v>0</v>
      </c>
      <c r="T31" s="27">
        <v>50</v>
      </c>
      <c r="U31" s="28">
        <f t="shared" si="8"/>
        <v>0</v>
      </c>
    </row>
    <row r="32" spans="1:21" ht="94.5" x14ac:dyDescent="0.25">
      <c r="A32" s="11" t="s">
        <v>74</v>
      </c>
      <c r="B32" s="12" t="s">
        <v>75</v>
      </c>
      <c r="C32" s="13">
        <f t="shared" si="0"/>
        <v>125</v>
      </c>
      <c r="D32" s="11" t="s">
        <v>32</v>
      </c>
      <c r="E32" s="14"/>
      <c r="F32" s="15">
        <f t="shared" si="1"/>
        <v>0</v>
      </c>
      <c r="G32" s="16"/>
      <c r="H32" s="17"/>
      <c r="I32" s="18">
        <f t="shared" si="2"/>
        <v>0</v>
      </c>
      <c r="J32" s="19"/>
      <c r="K32" s="20">
        <f t="shared" si="3"/>
        <v>0</v>
      </c>
      <c r="L32" s="21"/>
      <c r="M32" s="22">
        <f t="shared" si="4"/>
        <v>0</v>
      </c>
      <c r="N32" s="23">
        <v>110</v>
      </c>
      <c r="O32" s="24">
        <f t="shared" si="5"/>
        <v>0</v>
      </c>
      <c r="P32" s="25"/>
      <c r="Q32" s="26">
        <f t="shared" si="6"/>
        <v>0</v>
      </c>
      <c r="R32" s="21"/>
      <c r="S32" s="22">
        <f t="shared" si="7"/>
        <v>0</v>
      </c>
      <c r="T32" s="27">
        <v>15</v>
      </c>
      <c r="U32" s="28">
        <f t="shared" si="8"/>
        <v>0</v>
      </c>
    </row>
    <row r="33" spans="1:21" ht="52.5" x14ac:dyDescent="0.25">
      <c r="A33" s="11" t="s">
        <v>76</v>
      </c>
      <c r="B33" s="12" t="s">
        <v>77</v>
      </c>
      <c r="C33" s="13">
        <f t="shared" si="0"/>
        <v>50</v>
      </c>
      <c r="D33" s="11" t="s">
        <v>32</v>
      </c>
      <c r="E33" s="14"/>
      <c r="F33" s="15">
        <f t="shared" si="1"/>
        <v>0</v>
      </c>
      <c r="G33" s="16"/>
      <c r="H33" s="17"/>
      <c r="I33" s="18">
        <f t="shared" si="2"/>
        <v>0</v>
      </c>
      <c r="J33" s="19"/>
      <c r="K33" s="20">
        <f t="shared" si="3"/>
        <v>0</v>
      </c>
      <c r="L33" s="21"/>
      <c r="M33" s="22">
        <f t="shared" si="4"/>
        <v>0</v>
      </c>
      <c r="N33" s="23"/>
      <c r="O33" s="24">
        <f t="shared" si="5"/>
        <v>0</v>
      </c>
      <c r="P33" s="25"/>
      <c r="Q33" s="26">
        <f t="shared" si="6"/>
        <v>0</v>
      </c>
      <c r="R33" s="21"/>
      <c r="S33" s="22">
        <f t="shared" si="7"/>
        <v>0</v>
      </c>
      <c r="T33" s="27">
        <v>50</v>
      </c>
      <c r="U33" s="28">
        <f t="shared" si="8"/>
        <v>0</v>
      </c>
    </row>
    <row r="34" spans="1:21" ht="52.5" x14ac:dyDescent="0.25">
      <c r="A34" s="11" t="s">
        <v>78</v>
      </c>
      <c r="B34" s="12" t="s">
        <v>79</v>
      </c>
      <c r="C34" s="13">
        <f t="shared" si="0"/>
        <v>40</v>
      </c>
      <c r="D34" s="11" t="s">
        <v>32</v>
      </c>
      <c r="E34" s="14"/>
      <c r="F34" s="15">
        <f t="shared" si="1"/>
        <v>0</v>
      </c>
      <c r="G34" s="16"/>
      <c r="H34" s="17"/>
      <c r="I34" s="18">
        <f t="shared" si="2"/>
        <v>0</v>
      </c>
      <c r="J34" s="19"/>
      <c r="K34" s="20">
        <f t="shared" si="3"/>
        <v>0</v>
      </c>
      <c r="L34" s="21"/>
      <c r="M34" s="22">
        <f t="shared" si="4"/>
        <v>0</v>
      </c>
      <c r="N34" s="23"/>
      <c r="O34" s="24">
        <f t="shared" si="5"/>
        <v>0</v>
      </c>
      <c r="P34" s="25"/>
      <c r="Q34" s="26">
        <f t="shared" si="6"/>
        <v>0</v>
      </c>
      <c r="R34" s="21"/>
      <c r="S34" s="22">
        <f t="shared" si="7"/>
        <v>0</v>
      </c>
      <c r="T34" s="27">
        <v>40</v>
      </c>
      <c r="U34" s="28">
        <f t="shared" si="8"/>
        <v>0</v>
      </c>
    </row>
    <row r="35" spans="1:21" ht="52.5" x14ac:dyDescent="0.25">
      <c r="A35" s="11" t="s">
        <v>80</v>
      </c>
      <c r="B35" s="12" t="s">
        <v>81</v>
      </c>
      <c r="C35" s="13">
        <f t="shared" si="0"/>
        <v>350</v>
      </c>
      <c r="D35" s="11" t="s">
        <v>32</v>
      </c>
      <c r="E35" s="14"/>
      <c r="F35" s="15">
        <f t="shared" si="1"/>
        <v>0</v>
      </c>
      <c r="G35" s="16"/>
      <c r="H35" s="17"/>
      <c r="I35" s="18">
        <f t="shared" si="2"/>
        <v>0</v>
      </c>
      <c r="J35" s="19">
        <v>250</v>
      </c>
      <c r="K35" s="20">
        <f t="shared" si="3"/>
        <v>0</v>
      </c>
      <c r="L35" s="21"/>
      <c r="M35" s="22">
        <f t="shared" si="4"/>
        <v>0</v>
      </c>
      <c r="N35" s="23">
        <v>60</v>
      </c>
      <c r="O35" s="24">
        <f t="shared" si="5"/>
        <v>0</v>
      </c>
      <c r="P35" s="25"/>
      <c r="Q35" s="26">
        <f t="shared" si="6"/>
        <v>0</v>
      </c>
      <c r="R35" s="21"/>
      <c r="S35" s="22">
        <f t="shared" si="7"/>
        <v>0</v>
      </c>
      <c r="T35" s="27">
        <v>40</v>
      </c>
      <c r="U35" s="28">
        <f t="shared" si="8"/>
        <v>0</v>
      </c>
    </row>
    <row r="36" spans="1:21" ht="52.5" x14ac:dyDescent="0.25">
      <c r="A36" s="11" t="s">
        <v>82</v>
      </c>
      <c r="B36" s="12" t="s">
        <v>83</v>
      </c>
      <c r="C36" s="13">
        <f t="shared" si="0"/>
        <v>280</v>
      </c>
      <c r="D36" s="11" t="s">
        <v>32</v>
      </c>
      <c r="E36" s="14"/>
      <c r="F36" s="15">
        <f t="shared" si="1"/>
        <v>0</v>
      </c>
      <c r="G36" s="16"/>
      <c r="H36" s="17"/>
      <c r="I36" s="18">
        <f t="shared" si="2"/>
        <v>0</v>
      </c>
      <c r="J36" s="19"/>
      <c r="K36" s="20">
        <f t="shared" si="3"/>
        <v>0</v>
      </c>
      <c r="L36" s="21"/>
      <c r="M36" s="22">
        <f t="shared" si="4"/>
        <v>0</v>
      </c>
      <c r="N36" s="23"/>
      <c r="O36" s="24">
        <f t="shared" si="5"/>
        <v>0</v>
      </c>
      <c r="P36" s="25"/>
      <c r="Q36" s="26">
        <f t="shared" si="6"/>
        <v>0</v>
      </c>
      <c r="R36" s="21"/>
      <c r="S36" s="22">
        <f t="shared" si="7"/>
        <v>0</v>
      </c>
      <c r="T36" s="27">
        <v>280</v>
      </c>
      <c r="U36" s="28">
        <f t="shared" si="8"/>
        <v>0</v>
      </c>
    </row>
    <row r="37" spans="1:21" ht="63" x14ac:dyDescent="0.25">
      <c r="A37" s="11" t="s">
        <v>84</v>
      </c>
      <c r="B37" s="12" t="s">
        <v>85</v>
      </c>
      <c r="C37" s="13">
        <f t="shared" si="0"/>
        <v>5</v>
      </c>
      <c r="D37" s="11" t="s">
        <v>32</v>
      </c>
      <c r="E37" s="14"/>
      <c r="F37" s="15">
        <f t="shared" si="1"/>
        <v>0</v>
      </c>
      <c r="G37" s="16"/>
      <c r="H37" s="17"/>
      <c r="I37" s="18">
        <f t="shared" si="2"/>
        <v>0</v>
      </c>
      <c r="J37" s="19"/>
      <c r="K37" s="20">
        <f t="shared" si="3"/>
        <v>0</v>
      </c>
      <c r="L37" s="21"/>
      <c r="M37" s="22">
        <f t="shared" si="4"/>
        <v>0</v>
      </c>
      <c r="N37" s="23">
        <v>5</v>
      </c>
      <c r="O37" s="24">
        <f t="shared" si="5"/>
        <v>0</v>
      </c>
      <c r="P37" s="25"/>
      <c r="Q37" s="26">
        <f t="shared" si="6"/>
        <v>0</v>
      </c>
      <c r="R37" s="21"/>
      <c r="S37" s="22">
        <f t="shared" si="7"/>
        <v>0</v>
      </c>
      <c r="T37" s="27"/>
      <c r="U37" s="28">
        <f t="shared" si="8"/>
        <v>0</v>
      </c>
    </row>
    <row r="38" spans="1:21" x14ac:dyDescent="0.25">
      <c r="A38" s="33" t="s">
        <v>86</v>
      </c>
      <c r="B38" s="34"/>
      <c r="C38" s="34"/>
      <c r="D38" s="34"/>
      <c r="E38" s="34"/>
      <c r="F38" s="35"/>
      <c r="G38" s="36"/>
      <c r="H38" s="29" t="s">
        <v>87</v>
      </c>
      <c r="I38" s="18">
        <f>SUM(I11:I37)</f>
        <v>0</v>
      </c>
      <c r="J38" s="29" t="s">
        <v>88</v>
      </c>
      <c r="K38" s="20">
        <f>SUM(K11:K37)</f>
        <v>0</v>
      </c>
      <c r="L38" s="29" t="s">
        <v>89</v>
      </c>
      <c r="M38" s="22">
        <f>SUM(M11:M37)</f>
        <v>0</v>
      </c>
      <c r="N38" s="29" t="s">
        <v>90</v>
      </c>
      <c r="O38" s="24">
        <f>SUM(O11:O37)</f>
        <v>0</v>
      </c>
      <c r="P38" s="29" t="s">
        <v>91</v>
      </c>
      <c r="Q38" s="26">
        <f>SUM(Q11:Q37)</f>
        <v>0</v>
      </c>
      <c r="R38" s="29" t="s">
        <v>92</v>
      </c>
      <c r="S38" s="22">
        <f>SUM(S11:S37)</f>
        <v>0</v>
      </c>
      <c r="T38" s="29" t="s">
        <v>93</v>
      </c>
      <c r="U38" s="28">
        <f>SUM(U11:U37)</f>
        <v>0</v>
      </c>
    </row>
    <row r="39" spans="1:21" ht="15.75" x14ac:dyDescent="0.25">
      <c r="A39" s="37" t="s">
        <v>94</v>
      </c>
      <c r="B39" s="38"/>
      <c r="C39" s="38"/>
      <c r="D39" s="38"/>
      <c r="E39" s="38"/>
      <c r="F39" s="38"/>
      <c r="G39" s="38"/>
      <c r="H39" s="39">
        <f>I38+K38+M38+O38+Q38+S38+U38</f>
        <v>0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x14ac:dyDescent="0.25">
      <c r="B40" s="30"/>
    </row>
  </sheetData>
  <sheetProtection password="CB01" sheet="1" objects="1" scenarios="1" selectLockedCells="1"/>
  <mergeCells count="16">
    <mergeCell ref="A4:G4"/>
    <mergeCell ref="H4:U4"/>
    <mergeCell ref="A1:K1"/>
    <mergeCell ref="L1:U1"/>
    <mergeCell ref="A2:U2"/>
    <mergeCell ref="A3:G3"/>
    <mergeCell ref="H3:U3"/>
    <mergeCell ref="A38:G38"/>
    <mergeCell ref="A39:G39"/>
    <mergeCell ref="H39:U39"/>
    <mergeCell ref="A5:G5"/>
    <mergeCell ref="H5:U5"/>
    <mergeCell ref="A6:G6"/>
    <mergeCell ref="H6:U6"/>
    <mergeCell ref="A7:U7"/>
    <mergeCell ref="A8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dcterms:created xsi:type="dcterms:W3CDTF">2021-12-30T11:32:54Z</dcterms:created>
  <dcterms:modified xsi:type="dcterms:W3CDTF">2021-12-31T13:17:18Z</dcterms:modified>
</cp:coreProperties>
</file>