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5" sheetId="1" r:id="rId1"/>
  </sheets>
  <calcPr calcId="145621" iterateDelta="1E-4"/>
</workbook>
</file>

<file path=xl/calcChain.xml><?xml version="1.0" encoding="utf-8"?>
<calcChain xmlns="http://schemas.openxmlformats.org/spreadsheetml/2006/main">
  <c r="U45" i="1" l="1"/>
  <c r="S45" i="1"/>
  <c r="Q45" i="1"/>
  <c r="O45" i="1"/>
  <c r="M45" i="1"/>
  <c r="K45" i="1"/>
  <c r="I45" i="1"/>
  <c r="C45" i="1"/>
  <c r="U50" i="1" l="1"/>
  <c r="S50" i="1"/>
  <c r="Q50" i="1"/>
  <c r="O50" i="1"/>
  <c r="M50" i="1"/>
  <c r="K50" i="1"/>
  <c r="I50" i="1"/>
  <c r="F50" i="1"/>
  <c r="C50" i="1"/>
  <c r="U49" i="1"/>
  <c r="S49" i="1"/>
  <c r="Q49" i="1"/>
  <c r="O49" i="1"/>
  <c r="M49" i="1"/>
  <c r="K49" i="1"/>
  <c r="I49" i="1"/>
  <c r="F49" i="1"/>
  <c r="C49" i="1"/>
  <c r="U48" i="1"/>
  <c r="S48" i="1"/>
  <c r="Q48" i="1"/>
  <c r="O48" i="1"/>
  <c r="M48" i="1"/>
  <c r="K48" i="1"/>
  <c r="I48" i="1"/>
  <c r="F48" i="1"/>
  <c r="C48" i="1"/>
  <c r="U47" i="1"/>
  <c r="S47" i="1"/>
  <c r="Q47" i="1"/>
  <c r="O47" i="1"/>
  <c r="M47" i="1"/>
  <c r="K47" i="1"/>
  <c r="I47" i="1"/>
  <c r="F47" i="1"/>
  <c r="C47" i="1"/>
  <c r="U46" i="1"/>
  <c r="S46" i="1"/>
  <c r="Q46" i="1"/>
  <c r="O46" i="1"/>
  <c r="M46" i="1"/>
  <c r="K46" i="1"/>
  <c r="I46" i="1"/>
  <c r="F46" i="1"/>
  <c r="C46" i="1"/>
  <c r="U44" i="1"/>
  <c r="S44" i="1"/>
  <c r="Q44" i="1"/>
  <c r="O44" i="1"/>
  <c r="M44" i="1"/>
  <c r="K44" i="1"/>
  <c r="I44" i="1"/>
  <c r="F44" i="1"/>
  <c r="C44" i="1"/>
  <c r="U43" i="1"/>
  <c r="S43" i="1"/>
  <c r="Q43" i="1"/>
  <c r="O43" i="1"/>
  <c r="M43" i="1"/>
  <c r="K43" i="1"/>
  <c r="I43" i="1"/>
  <c r="F43" i="1"/>
  <c r="C43" i="1"/>
  <c r="U42" i="1"/>
  <c r="S42" i="1"/>
  <c r="Q42" i="1"/>
  <c r="O42" i="1"/>
  <c r="M42" i="1"/>
  <c r="K42" i="1"/>
  <c r="I42" i="1"/>
  <c r="F42" i="1"/>
  <c r="C42" i="1"/>
  <c r="U41" i="1"/>
  <c r="S41" i="1"/>
  <c r="Q41" i="1"/>
  <c r="O41" i="1"/>
  <c r="M41" i="1"/>
  <c r="K41" i="1"/>
  <c r="I41" i="1"/>
  <c r="F41" i="1"/>
  <c r="C41" i="1"/>
  <c r="U40" i="1"/>
  <c r="S40" i="1"/>
  <c r="Q40" i="1"/>
  <c r="O40" i="1"/>
  <c r="M40" i="1"/>
  <c r="K40" i="1"/>
  <c r="I40" i="1"/>
  <c r="F40" i="1"/>
  <c r="C40" i="1"/>
  <c r="U39" i="1"/>
  <c r="S39" i="1"/>
  <c r="Q39" i="1"/>
  <c r="O39" i="1"/>
  <c r="M39" i="1"/>
  <c r="K39" i="1"/>
  <c r="I39" i="1"/>
  <c r="F39" i="1"/>
  <c r="C39" i="1"/>
  <c r="U38" i="1"/>
  <c r="S38" i="1"/>
  <c r="Q38" i="1"/>
  <c r="O38" i="1"/>
  <c r="M38" i="1"/>
  <c r="K38" i="1"/>
  <c r="I38" i="1"/>
  <c r="F38" i="1"/>
  <c r="C38" i="1"/>
  <c r="U37" i="1"/>
  <c r="S37" i="1"/>
  <c r="Q37" i="1"/>
  <c r="O37" i="1"/>
  <c r="M37" i="1"/>
  <c r="K37" i="1"/>
  <c r="I37" i="1"/>
  <c r="F37" i="1"/>
  <c r="C37" i="1"/>
  <c r="U36" i="1"/>
  <c r="S36" i="1"/>
  <c r="Q36" i="1"/>
  <c r="O36" i="1"/>
  <c r="M36" i="1"/>
  <c r="K36" i="1"/>
  <c r="I36" i="1"/>
  <c r="F36" i="1"/>
  <c r="C36" i="1"/>
  <c r="U35" i="1"/>
  <c r="S35" i="1"/>
  <c r="Q35" i="1"/>
  <c r="O35" i="1"/>
  <c r="M35" i="1"/>
  <c r="K35" i="1"/>
  <c r="I35" i="1"/>
  <c r="F35" i="1"/>
  <c r="C35" i="1"/>
  <c r="U34" i="1"/>
  <c r="S34" i="1"/>
  <c r="Q34" i="1"/>
  <c r="O34" i="1"/>
  <c r="M34" i="1"/>
  <c r="K34" i="1"/>
  <c r="I34" i="1"/>
  <c r="F34" i="1"/>
  <c r="C34" i="1"/>
  <c r="U33" i="1"/>
  <c r="S33" i="1"/>
  <c r="Q33" i="1"/>
  <c r="O33" i="1"/>
  <c r="M33" i="1"/>
  <c r="K33" i="1"/>
  <c r="I33" i="1"/>
  <c r="F33" i="1"/>
  <c r="C33" i="1"/>
  <c r="U32" i="1"/>
  <c r="S32" i="1"/>
  <c r="Q32" i="1"/>
  <c r="O32" i="1"/>
  <c r="M32" i="1"/>
  <c r="K32" i="1"/>
  <c r="I32" i="1"/>
  <c r="F32" i="1"/>
  <c r="C32" i="1"/>
  <c r="U31" i="1"/>
  <c r="S31" i="1"/>
  <c r="Q31" i="1"/>
  <c r="O31" i="1"/>
  <c r="M31" i="1"/>
  <c r="K31" i="1"/>
  <c r="I31" i="1"/>
  <c r="F31" i="1"/>
  <c r="C31" i="1"/>
  <c r="U30" i="1"/>
  <c r="S30" i="1"/>
  <c r="Q30" i="1"/>
  <c r="O30" i="1"/>
  <c r="M30" i="1"/>
  <c r="K30" i="1"/>
  <c r="I30" i="1"/>
  <c r="F30" i="1"/>
  <c r="C30" i="1"/>
  <c r="U29" i="1"/>
  <c r="S29" i="1"/>
  <c r="Q29" i="1"/>
  <c r="O29" i="1"/>
  <c r="M29" i="1"/>
  <c r="K29" i="1"/>
  <c r="I29" i="1"/>
  <c r="F29" i="1"/>
  <c r="C29" i="1"/>
  <c r="U28" i="1"/>
  <c r="S28" i="1"/>
  <c r="Q28" i="1"/>
  <c r="O28" i="1"/>
  <c r="M28" i="1"/>
  <c r="K28" i="1"/>
  <c r="I28" i="1"/>
  <c r="F28" i="1"/>
  <c r="C28" i="1"/>
  <c r="U27" i="1"/>
  <c r="S27" i="1"/>
  <c r="Q27" i="1"/>
  <c r="O27" i="1"/>
  <c r="M27" i="1"/>
  <c r="K27" i="1"/>
  <c r="I27" i="1"/>
  <c r="F27" i="1"/>
  <c r="C27" i="1"/>
  <c r="U26" i="1"/>
  <c r="S26" i="1"/>
  <c r="Q26" i="1"/>
  <c r="O26" i="1"/>
  <c r="M26" i="1"/>
  <c r="K26" i="1"/>
  <c r="I26" i="1"/>
  <c r="F26" i="1"/>
  <c r="C26" i="1"/>
  <c r="U25" i="1"/>
  <c r="S25" i="1"/>
  <c r="Q25" i="1"/>
  <c r="O25" i="1"/>
  <c r="M25" i="1"/>
  <c r="K25" i="1"/>
  <c r="I25" i="1"/>
  <c r="F25" i="1"/>
  <c r="C25" i="1"/>
  <c r="U24" i="1"/>
  <c r="S24" i="1"/>
  <c r="Q24" i="1"/>
  <c r="O24" i="1"/>
  <c r="M24" i="1"/>
  <c r="K24" i="1"/>
  <c r="I24" i="1"/>
  <c r="F24" i="1"/>
  <c r="C24" i="1"/>
  <c r="U23" i="1"/>
  <c r="S23" i="1"/>
  <c r="Q23" i="1"/>
  <c r="O23" i="1"/>
  <c r="M23" i="1"/>
  <c r="K23" i="1"/>
  <c r="I23" i="1"/>
  <c r="F23" i="1"/>
  <c r="C23" i="1"/>
  <c r="U22" i="1"/>
  <c r="S22" i="1"/>
  <c r="Q22" i="1"/>
  <c r="O22" i="1"/>
  <c r="M22" i="1"/>
  <c r="K22" i="1"/>
  <c r="I22" i="1"/>
  <c r="F22" i="1"/>
  <c r="C22" i="1"/>
  <c r="U21" i="1"/>
  <c r="S21" i="1"/>
  <c r="Q21" i="1"/>
  <c r="O21" i="1"/>
  <c r="M21" i="1"/>
  <c r="K21" i="1"/>
  <c r="I21" i="1"/>
  <c r="F21" i="1"/>
  <c r="C21" i="1"/>
  <c r="U20" i="1"/>
  <c r="S20" i="1"/>
  <c r="Q20" i="1"/>
  <c r="O20" i="1"/>
  <c r="M20" i="1"/>
  <c r="K20" i="1"/>
  <c r="I20" i="1"/>
  <c r="F20" i="1"/>
  <c r="C20" i="1"/>
  <c r="U19" i="1"/>
  <c r="S19" i="1"/>
  <c r="Q19" i="1"/>
  <c r="O19" i="1"/>
  <c r="M19" i="1"/>
  <c r="K19" i="1"/>
  <c r="I19" i="1"/>
  <c r="F19" i="1"/>
  <c r="C19" i="1"/>
  <c r="U18" i="1"/>
  <c r="S18" i="1"/>
  <c r="Q18" i="1"/>
  <c r="O18" i="1"/>
  <c r="M18" i="1"/>
  <c r="K18" i="1"/>
  <c r="I18" i="1"/>
  <c r="F18" i="1"/>
  <c r="C18" i="1"/>
  <c r="U17" i="1"/>
  <c r="S17" i="1"/>
  <c r="Q17" i="1"/>
  <c r="O17" i="1"/>
  <c r="M17" i="1"/>
  <c r="K17" i="1"/>
  <c r="I17" i="1"/>
  <c r="F17" i="1"/>
  <c r="C17" i="1"/>
  <c r="U16" i="1"/>
  <c r="S16" i="1"/>
  <c r="Q16" i="1"/>
  <c r="O16" i="1"/>
  <c r="M16" i="1"/>
  <c r="K16" i="1"/>
  <c r="I16" i="1"/>
  <c r="F16" i="1"/>
  <c r="C16" i="1"/>
  <c r="U15" i="1"/>
  <c r="S15" i="1"/>
  <c r="Q15" i="1"/>
  <c r="O15" i="1"/>
  <c r="M15" i="1"/>
  <c r="K15" i="1"/>
  <c r="I15" i="1"/>
  <c r="F15" i="1"/>
  <c r="C15" i="1"/>
  <c r="U14" i="1"/>
  <c r="S14" i="1"/>
  <c r="Q14" i="1"/>
  <c r="O14" i="1"/>
  <c r="M14" i="1"/>
  <c r="K14" i="1"/>
  <c r="I14" i="1"/>
  <c r="F14" i="1"/>
  <c r="C14" i="1"/>
  <c r="U13" i="1"/>
  <c r="S13" i="1"/>
  <c r="Q13" i="1"/>
  <c r="O13" i="1"/>
  <c r="M13" i="1"/>
  <c r="K13" i="1"/>
  <c r="I13" i="1"/>
  <c r="F13" i="1"/>
  <c r="C13" i="1"/>
  <c r="U12" i="1"/>
  <c r="S12" i="1"/>
  <c r="Q12" i="1"/>
  <c r="O12" i="1"/>
  <c r="M12" i="1"/>
  <c r="K12" i="1"/>
  <c r="I12" i="1"/>
  <c r="F12" i="1"/>
  <c r="C12" i="1"/>
  <c r="U11" i="1"/>
  <c r="S11" i="1"/>
  <c r="Q11" i="1"/>
  <c r="O11" i="1"/>
  <c r="M11" i="1"/>
  <c r="K11" i="1"/>
  <c r="I11" i="1"/>
  <c r="F11" i="1"/>
  <c r="C11" i="1"/>
  <c r="O51" i="1" l="1"/>
  <c r="I51" i="1"/>
  <c r="S51" i="1"/>
  <c r="Q51" i="1"/>
  <c r="K51" i="1"/>
  <c r="M51" i="1"/>
  <c r="U51" i="1"/>
  <c r="I52" i="1" l="1"/>
</calcChain>
</file>

<file path=xl/sharedStrings.xml><?xml version="1.0" encoding="utf-8"?>
<sst xmlns="http://schemas.openxmlformats.org/spreadsheetml/2006/main" count="159" uniqueCount="122">
  <si>
    <t xml:space="preserve">Nr postępowania: CUW.271.7.2021                      </t>
  </si>
  <si>
    <t>Załącznik Nr 6 do SWZ</t>
  </si>
  <si>
    <t>Dane wykonawcy</t>
  </si>
  <si>
    <t>nazwa wykonawcy</t>
  </si>
  <si>
    <t>adres siedziby wykonawcy</t>
  </si>
  <si>
    <t>NIP</t>
  </si>
  <si>
    <t>REGON</t>
  </si>
  <si>
    <t>FORMULARZ CENOWY</t>
  </si>
  <si>
    <t>CZĘŚĆ 5 Artykuły mleczarskie</t>
  </si>
  <si>
    <t>L.p</t>
  </si>
  <si>
    <t>Asortyment</t>
  </si>
  <si>
    <t>Łączne zapotrzebowanie wszystkich placówek</t>
  </si>
  <si>
    <t xml:space="preserve">j.m. </t>
  </si>
  <si>
    <t>cena jednostkowa brutto (PLN)</t>
  </si>
  <si>
    <t>cena jednostkowa netto (PLN)</t>
  </si>
  <si>
    <t>stawka VAT w %</t>
  </si>
  <si>
    <t>SP1 zapotrzebowanie</t>
  </si>
  <si>
    <t>wartość brutto dla SP1</t>
  </si>
  <si>
    <t>SP3 zapotrzebowanie</t>
  </si>
  <si>
    <t>wartość brutto dla SP3</t>
  </si>
  <si>
    <t>SPO zapotrzebowanie</t>
  </si>
  <si>
    <t>wartość brutto dla SPO</t>
  </si>
  <si>
    <t>SPK zapotrzebowanie</t>
  </si>
  <si>
    <t>wartość brutto dla SPK</t>
  </si>
  <si>
    <t>SPG zapotrzebowanie</t>
  </si>
  <si>
    <t>wartość brutto dla SPG</t>
  </si>
  <si>
    <t xml:space="preserve">Sam. Przed. zapotrzebowanie </t>
  </si>
  <si>
    <t>wartość brutto dla Sam. Przed.</t>
  </si>
  <si>
    <t>SDPS zapotrzebowanie</t>
  </si>
  <si>
    <t>wartość brutto dla SDPS</t>
  </si>
  <si>
    <t>1.</t>
  </si>
  <si>
    <t>Jogurt butelka 100G (żywe kultury bakterii, w tym 20 miliardów bakterii Lactobacillus casei oraz witaminy B6 i D, nie zawiera barwników ani aromatów typu Danon Aktimel Danon lub równoważny</t>
  </si>
  <si>
    <t>szt.</t>
  </si>
  <si>
    <t>2.</t>
  </si>
  <si>
    <t>Jogurtowy 120g typu Polskie smaki lub równoważny</t>
  </si>
  <si>
    <t>3.</t>
  </si>
  <si>
    <t>Jogurt z dodatkiem zbóż 150g  typu Bakoma lub równoważny</t>
  </si>
  <si>
    <t>4.</t>
  </si>
  <si>
    <t>Jogurt drink 170g  typu Danon lub równoważny</t>
  </si>
  <si>
    <t>5.</t>
  </si>
  <si>
    <t>Jogurt naturalny 300g typu Bakoma lub równoważny</t>
  </si>
  <si>
    <t>6.</t>
  </si>
  <si>
    <t>7.</t>
  </si>
  <si>
    <t>Jogurt naturalny 400g typu Bakoma lub równoważny</t>
  </si>
  <si>
    <t>8.</t>
  </si>
  <si>
    <t>Jogurt naturalny  115g typu Zott lub równoważny</t>
  </si>
  <si>
    <t>9.</t>
  </si>
  <si>
    <t>Jogurt 80g folia z zakrętką (owocowy, waniliowy)typu Bakuś lub równoważny</t>
  </si>
  <si>
    <t>10.</t>
  </si>
  <si>
    <t>Deser mleczny (truskawkowy, wanilia) 125g typu Mlekowita/Danon Gratka lub równoważny</t>
  </si>
  <si>
    <t>11.</t>
  </si>
  <si>
    <t>Jogurt 150g  typu JogobellA/Zott lub równoważny</t>
  </si>
  <si>
    <t>12.</t>
  </si>
  <si>
    <t>Masło roślinne 500g</t>
  </si>
  <si>
    <t>13.</t>
  </si>
  <si>
    <t>Masło stołowe 250g (zawartość tłuszczu 82%) typu Garwolin lub rownoważne</t>
  </si>
  <si>
    <t>14.</t>
  </si>
  <si>
    <t>Mleko 2% 1l karton</t>
  </si>
  <si>
    <t>15.</t>
  </si>
  <si>
    <t>Mleko 3,2% 1l karton</t>
  </si>
  <si>
    <t>16.</t>
  </si>
  <si>
    <t>Ser żółty plastry gouda  500g typu mlekovita lub równoważny</t>
  </si>
  <si>
    <t>opak.</t>
  </si>
  <si>
    <t>17.</t>
  </si>
  <si>
    <t>Ser żółty gouda 1kg</t>
  </si>
  <si>
    <t>kg</t>
  </si>
  <si>
    <t>18.</t>
  </si>
  <si>
    <t>Serek puszysty o smaku biszkoptowym 90g typu Bakoma lub równoważny</t>
  </si>
  <si>
    <t>19.</t>
  </si>
  <si>
    <t>Serek homogenizowany waniliowy 150g typu Rolmecz lub równoważny</t>
  </si>
  <si>
    <t>20.</t>
  </si>
  <si>
    <t>Serek 125g typu Mlekovita lub równoważny</t>
  </si>
  <si>
    <t>21.</t>
  </si>
  <si>
    <t>Serek 150g kubek typu Danio lub równoważny</t>
  </si>
  <si>
    <t>22.</t>
  </si>
  <si>
    <t>Śmietana 400 ml 18% typu  Piątnica lub równoważny</t>
  </si>
  <si>
    <t>23.</t>
  </si>
  <si>
    <t>Śmietana 0,25l 30% folia typu Kosów Lacki lub równoważny</t>
  </si>
  <si>
    <t>24.</t>
  </si>
  <si>
    <t>25.</t>
  </si>
  <si>
    <t>Twaróg półtłusty mielony 1kg typu Kosów Lacki lub równoważny</t>
  </si>
  <si>
    <t>26.</t>
  </si>
  <si>
    <t>Twaróg półtłusty niemielony 1kg (kostka) typu Kosów Lacki lub równoważny</t>
  </si>
  <si>
    <t>27.</t>
  </si>
  <si>
    <t>28.</t>
  </si>
  <si>
    <t>29.</t>
  </si>
  <si>
    <t>Serek mega 4X90g (różne smaki) typu Danio lub równoważny</t>
  </si>
  <si>
    <t>30.</t>
  </si>
  <si>
    <t>Serek  140 g typu Danio Danone lub równoważny</t>
  </si>
  <si>
    <t>31.</t>
  </si>
  <si>
    <t>Serek wiejski 200g typu Piątnica lub równoważny</t>
  </si>
  <si>
    <t>32.</t>
  </si>
  <si>
    <t>Ser żółty plastry 100g różny</t>
  </si>
  <si>
    <t>33.</t>
  </si>
  <si>
    <t>34.</t>
  </si>
  <si>
    <t>Margaryna 500g typu Smakowita lub równoważna</t>
  </si>
  <si>
    <t>35.</t>
  </si>
  <si>
    <t>Jogurt owocowy, waniliowy 4X110g kubeczek</t>
  </si>
  <si>
    <t>36.</t>
  </si>
  <si>
    <t>37.</t>
  </si>
  <si>
    <t>Kefir naturalny 200g typu Danon lub równoważny</t>
  </si>
  <si>
    <t>38.</t>
  </si>
  <si>
    <t>39.</t>
  </si>
  <si>
    <t>Ser topiony bloczek 100g typu Hochland lub równoważny</t>
  </si>
  <si>
    <t>40.</t>
  </si>
  <si>
    <t>Jogurt 115g typu Gratka lub równoważny</t>
  </si>
  <si>
    <t>Jogurt naturalny typ grecki 350g</t>
  </si>
  <si>
    <t>Śmietana 12% karton 500ml</t>
  </si>
  <si>
    <t>Śmietana karton 30% 500ml typu Łaciata lub równoważna</t>
  </si>
  <si>
    <t>Twaróg śmietankowy 300 g typu Garwolin lub równoważny</t>
  </si>
  <si>
    <t>Masło stołowe 200g (zawartość tłuszczu 83%) typu Siedlce lub równoważny</t>
  </si>
  <si>
    <t>Puszysty serek twarogowy 150 g typu Almette lub równoważny</t>
  </si>
  <si>
    <t>Razem dla poszczególnych jednostek</t>
  </si>
  <si>
    <t>SP1</t>
  </si>
  <si>
    <t>SP3</t>
  </si>
  <si>
    <t>SPO</t>
  </si>
  <si>
    <t xml:space="preserve">SPK </t>
  </si>
  <si>
    <t>SPG</t>
  </si>
  <si>
    <t>Sam. Przed.</t>
  </si>
  <si>
    <t>SDPS</t>
  </si>
  <si>
    <t>Razem za Część 5</t>
  </si>
  <si>
    <t>Jogurt naturalny typ grecki 400g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</si>
</sst>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7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Border="0" applyProtection="0"/>
  </cellStyleXfs>
  <cellXfs count="84">
    <xf numFmtId="0" fontId="0" fillId="0" borderId="0" xfId="0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1" fillId="0" borderId="0" xfId="0" applyFont="1"/>
    <xf numFmtId="164" fontId="13" fillId="2" borderId="2" xfId="1" applyFont="1" applyFill="1" applyBorder="1" applyAlignment="1">
      <alignment horizontal="center" vertical="center" shrinkToFit="1"/>
    </xf>
    <xf numFmtId="164" fontId="13" fillId="2" borderId="3" xfId="1" applyFont="1" applyFill="1" applyBorder="1" applyAlignment="1">
      <alignment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164" fontId="14" fillId="2" borderId="2" xfId="1" applyFont="1" applyFill="1" applyBorder="1" applyAlignment="1">
      <alignment horizontal="center" vertical="center" shrinkToFit="1"/>
    </xf>
    <xf numFmtId="2" fontId="9" fillId="0" borderId="1" xfId="0" applyNumberFormat="1" applyFont="1" applyBorder="1" applyAlignment="1" applyProtection="1">
      <alignment shrinkToFit="1"/>
      <protection locked="0"/>
    </xf>
    <xf numFmtId="2" fontId="9" fillId="2" borderId="1" xfId="0" applyNumberFormat="1" applyFont="1" applyFill="1" applyBorder="1" applyAlignment="1">
      <alignment shrinkToFit="1"/>
    </xf>
    <xf numFmtId="10" fontId="9" fillId="0" borderId="1" xfId="0" applyNumberFormat="1" applyFont="1" applyBorder="1" applyAlignment="1" applyProtection="1">
      <alignment shrinkToFit="1"/>
      <protection locked="0"/>
    </xf>
    <xf numFmtId="0" fontId="9" fillId="4" borderId="1" xfId="0" applyFont="1" applyFill="1" applyBorder="1" applyAlignment="1">
      <alignment shrinkToFit="1"/>
    </xf>
    <xf numFmtId="2" fontId="9" fillId="4" borderId="1" xfId="0" applyNumberFormat="1" applyFont="1" applyFill="1" applyBorder="1" applyAlignment="1">
      <alignment shrinkToFit="1"/>
    </xf>
    <xf numFmtId="0" fontId="9" fillId="5" borderId="1" xfId="0" applyFont="1" applyFill="1" applyBorder="1" applyAlignment="1">
      <alignment shrinkToFit="1"/>
    </xf>
    <xf numFmtId="2" fontId="9" fillId="5" borderId="1" xfId="0" applyNumberFormat="1" applyFont="1" applyFill="1" applyBorder="1" applyAlignment="1">
      <alignment shrinkToFit="1"/>
    </xf>
    <xf numFmtId="0" fontId="9" fillId="6" borderId="1" xfId="0" applyFont="1" applyFill="1" applyBorder="1" applyAlignment="1">
      <alignment shrinkToFit="1"/>
    </xf>
    <xf numFmtId="2" fontId="9" fillId="6" borderId="1" xfId="0" applyNumberFormat="1" applyFont="1" applyFill="1" applyBorder="1" applyAlignment="1">
      <alignment shrinkToFit="1"/>
    </xf>
    <xf numFmtId="0" fontId="9" fillId="7" borderId="1" xfId="0" applyFont="1" applyFill="1" applyBorder="1" applyAlignment="1">
      <alignment shrinkToFit="1"/>
    </xf>
    <xf numFmtId="2" fontId="9" fillId="7" borderId="1" xfId="0" applyNumberFormat="1" applyFont="1" applyFill="1" applyBorder="1" applyAlignment="1">
      <alignment shrinkToFit="1"/>
    </xf>
    <xf numFmtId="0" fontId="9" fillId="8" borderId="1" xfId="0" applyFont="1" applyFill="1" applyBorder="1" applyAlignment="1">
      <alignment shrinkToFit="1"/>
    </xf>
    <xf numFmtId="2" fontId="9" fillId="8" borderId="1" xfId="0" applyNumberFormat="1" applyFont="1" applyFill="1" applyBorder="1" applyAlignment="1">
      <alignment shrinkToFit="1"/>
    </xf>
    <xf numFmtId="0" fontId="9" fillId="9" borderId="1" xfId="0" applyFont="1" applyFill="1" applyBorder="1" applyAlignment="1">
      <alignment shrinkToFit="1"/>
    </xf>
    <xf numFmtId="2" fontId="9" fillId="9" borderId="1" xfId="0" applyNumberFormat="1" applyFont="1" applyFill="1" applyBorder="1" applyAlignment="1">
      <alignment shrinkToFit="1"/>
    </xf>
    <xf numFmtId="164" fontId="13" fillId="10" borderId="3" xfId="1" applyFont="1" applyFill="1" applyBorder="1" applyAlignment="1">
      <alignment vertical="center" wrapText="1" shrinkToFit="1"/>
    </xf>
    <xf numFmtId="2" fontId="16" fillId="4" borderId="6" xfId="0" applyNumberFormat="1" applyFont="1" applyFill="1" applyBorder="1" applyAlignment="1" applyProtection="1">
      <alignment horizontal="right" vertical="center" shrinkToFit="1"/>
    </xf>
    <xf numFmtId="2" fontId="16" fillId="5" borderId="6" xfId="0" applyNumberFormat="1" applyFont="1" applyFill="1" applyBorder="1" applyAlignment="1" applyProtection="1">
      <alignment horizontal="right" vertical="center" shrinkToFit="1"/>
    </xf>
    <xf numFmtId="2" fontId="16" fillId="6" borderId="7" xfId="0" applyNumberFormat="1" applyFont="1" applyFill="1" applyBorder="1" applyAlignment="1" applyProtection="1">
      <alignment horizontal="right" vertical="center" shrinkToFit="1"/>
    </xf>
    <xf numFmtId="2" fontId="16" fillId="7" borderId="7" xfId="0" applyNumberFormat="1" applyFont="1" applyFill="1" applyBorder="1" applyAlignment="1" applyProtection="1">
      <alignment horizontal="right" vertical="center" shrinkToFit="1"/>
    </xf>
    <xf numFmtId="2" fontId="16" fillId="4" borderId="7" xfId="0" applyNumberFormat="1" applyFont="1" applyFill="1" applyBorder="1" applyAlignment="1" applyProtection="1">
      <alignment horizontal="right" vertical="center" shrinkToFit="1"/>
    </xf>
    <xf numFmtId="2" fontId="16" fillId="8" borderId="7" xfId="0" applyNumberFormat="1" applyFont="1" applyFill="1" applyBorder="1" applyAlignment="1" applyProtection="1">
      <alignment horizontal="right" vertical="center" shrinkToFit="1"/>
    </xf>
    <xf numFmtId="2" fontId="16" fillId="9" borderId="7" xfId="0" applyNumberFormat="1" applyFont="1" applyFill="1" applyBorder="1" applyAlignment="1" applyProtection="1">
      <alignment horizontal="right" vertical="center" shrinkToFi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6" fillId="11" borderId="0" xfId="0" applyFont="1" applyFill="1" applyBorder="1" applyAlignment="1" applyProtection="1">
      <alignment horizontal="center" vertical="center" shrinkToFit="1"/>
    </xf>
    <xf numFmtId="0" fontId="9" fillId="4" borderId="1" xfId="0" applyFont="1" applyFill="1" applyBorder="1" applyAlignment="1" applyProtection="1">
      <alignment shrinkToFit="1"/>
    </xf>
    <xf numFmtId="2" fontId="9" fillId="4" borderId="1" xfId="0" applyNumberFormat="1" applyFont="1" applyFill="1" applyBorder="1" applyAlignment="1" applyProtection="1">
      <alignment shrinkToFit="1"/>
    </xf>
    <xf numFmtId="0" fontId="9" fillId="5" borderId="1" xfId="0" applyFont="1" applyFill="1" applyBorder="1" applyAlignment="1" applyProtection="1">
      <alignment shrinkToFit="1"/>
    </xf>
    <xf numFmtId="2" fontId="9" fillId="5" borderId="1" xfId="0" applyNumberFormat="1" applyFont="1" applyFill="1" applyBorder="1" applyAlignment="1" applyProtection="1">
      <alignment shrinkToFit="1"/>
    </xf>
    <xf numFmtId="0" fontId="9" fillId="6" borderId="1" xfId="0" applyFont="1" applyFill="1" applyBorder="1" applyAlignment="1" applyProtection="1">
      <alignment shrinkToFit="1"/>
    </xf>
    <xf numFmtId="2" fontId="9" fillId="6" borderId="1" xfId="0" applyNumberFormat="1" applyFont="1" applyFill="1" applyBorder="1" applyAlignment="1" applyProtection="1">
      <alignment shrinkToFit="1"/>
    </xf>
    <xf numFmtId="0" fontId="9" fillId="7" borderId="1" xfId="0" applyFont="1" applyFill="1" applyBorder="1" applyAlignment="1" applyProtection="1">
      <alignment shrinkToFit="1"/>
    </xf>
    <xf numFmtId="2" fontId="9" fillId="7" borderId="1" xfId="0" applyNumberFormat="1" applyFont="1" applyFill="1" applyBorder="1" applyAlignment="1" applyProtection="1">
      <alignment shrinkToFit="1"/>
    </xf>
    <xf numFmtId="0" fontId="9" fillId="8" borderId="1" xfId="0" applyFont="1" applyFill="1" applyBorder="1" applyAlignment="1" applyProtection="1">
      <alignment shrinkToFit="1"/>
    </xf>
    <xf numFmtId="2" fontId="9" fillId="8" borderId="1" xfId="0" applyNumberFormat="1" applyFont="1" applyFill="1" applyBorder="1" applyAlignment="1" applyProtection="1">
      <alignment shrinkToFit="1"/>
    </xf>
    <xf numFmtId="0" fontId="9" fillId="9" borderId="1" xfId="0" applyFont="1" applyFill="1" applyBorder="1" applyAlignment="1" applyProtection="1">
      <alignment shrinkToFit="1"/>
    </xf>
    <xf numFmtId="2" fontId="9" fillId="9" borderId="1" xfId="0" applyNumberFormat="1" applyFont="1" applyFill="1" applyBorder="1" applyAlignment="1" applyProtection="1">
      <alignment shrinkToFit="1"/>
    </xf>
    <xf numFmtId="0" fontId="15" fillId="9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/>
    <xf numFmtId="0" fontId="4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2" borderId="1" xfId="0" applyFont="1" applyFill="1" applyBorder="1" applyAlignment="1">
      <alignment wrapTex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5" fillId="2" borderId="1" xfId="0" applyFont="1" applyFill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workbookViewId="0">
      <selection activeCell="E11" sqref="E11"/>
    </sheetView>
  </sheetViews>
  <sheetFormatPr defaultRowHeight="15" x14ac:dyDescent="0.25"/>
  <cols>
    <col min="1" max="1" width="4" customWidth="1"/>
    <col min="2" max="2" width="16" style="45" customWidth="1"/>
    <col min="3" max="3" width="9.140625" style="46" customWidth="1"/>
    <col min="4" max="4" width="4.42578125" customWidth="1"/>
  </cols>
  <sheetData>
    <row r="1" spans="1:21" ht="15.75" x14ac:dyDescent="0.25">
      <c r="A1" s="63" t="s">
        <v>0</v>
      </c>
      <c r="B1" s="66"/>
      <c r="C1" s="67"/>
      <c r="D1" s="67"/>
      <c r="E1" s="67"/>
      <c r="F1" s="68"/>
      <c r="G1" s="68"/>
      <c r="H1" s="68"/>
      <c r="I1" s="68"/>
      <c r="J1" s="68"/>
      <c r="K1" s="68"/>
      <c r="L1" s="69" t="s">
        <v>1</v>
      </c>
      <c r="M1" s="69"/>
      <c r="N1" s="69"/>
      <c r="O1" s="69"/>
      <c r="P1" s="69"/>
      <c r="Q1" s="69"/>
      <c r="R1" s="69"/>
      <c r="S1" s="69"/>
      <c r="T1" s="69"/>
      <c r="U1" s="69"/>
    </row>
    <row r="2" spans="1:21" ht="15.75" x14ac:dyDescent="0.25">
      <c r="A2" s="70" t="s">
        <v>2</v>
      </c>
      <c r="B2" s="70"/>
      <c r="C2" s="70"/>
      <c r="D2" s="70"/>
      <c r="E2" s="70"/>
      <c r="F2" s="70"/>
      <c r="G2" s="70"/>
      <c r="H2" s="70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5.75" x14ac:dyDescent="0.25">
      <c r="A3" s="63" t="s">
        <v>3</v>
      </c>
      <c r="B3" s="72"/>
      <c r="C3" s="72"/>
      <c r="D3" s="72"/>
      <c r="E3" s="72"/>
      <c r="F3" s="72"/>
      <c r="G3" s="72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5.75" x14ac:dyDescent="0.25">
      <c r="A4" s="63" t="s">
        <v>4</v>
      </c>
      <c r="B4" s="64"/>
      <c r="C4" s="64"/>
      <c r="D4" s="64"/>
      <c r="E4" s="64"/>
      <c r="F4" s="64"/>
      <c r="G4" s="64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5.75" x14ac:dyDescent="0.25">
      <c r="A5" s="63" t="s">
        <v>5</v>
      </c>
      <c r="B5" s="64"/>
      <c r="C5" s="64"/>
      <c r="D5" s="64"/>
      <c r="E5" s="64"/>
      <c r="F5" s="64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ht="15.75" x14ac:dyDescent="0.25">
      <c r="A6" s="63" t="s">
        <v>6</v>
      </c>
      <c r="B6" s="64"/>
      <c r="C6" s="64"/>
      <c r="D6" s="64"/>
      <c r="E6" s="64"/>
      <c r="F6" s="64"/>
      <c r="G6" s="64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ht="18.75" x14ac:dyDescent="0.3">
      <c r="A7" s="81" t="s">
        <v>7</v>
      </c>
      <c r="B7" s="81"/>
      <c r="C7" s="81"/>
      <c r="D7" s="81"/>
      <c r="E7" s="81"/>
      <c r="F7" s="81"/>
      <c r="G7" s="81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ht="18.75" x14ac:dyDescent="0.25">
      <c r="A8" s="83" t="s">
        <v>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" customFormat="1" ht="12.75" x14ac:dyDescent="0.2">
      <c r="A9" s="47">
        <v>1</v>
      </c>
      <c r="B9" s="48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7">
        <v>17</v>
      </c>
      <c r="R9" s="47">
        <v>18</v>
      </c>
      <c r="S9" s="47">
        <v>19</v>
      </c>
      <c r="T9" s="47">
        <v>20</v>
      </c>
      <c r="U9" s="47">
        <v>21</v>
      </c>
    </row>
    <row r="10" spans="1:21" s="17" customFormat="1" ht="52.5" x14ac:dyDescent="0.15">
      <c r="A10" s="2" t="s">
        <v>9</v>
      </c>
      <c r="B10" s="2" t="s">
        <v>10</v>
      </c>
      <c r="C10" s="2" t="s">
        <v>11</v>
      </c>
      <c r="D10" s="2" t="s">
        <v>12</v>
      </c>
      <c r="E10" s="3" t="s">
        <v>13</v>
      </c>
      <c r="F10" s="4" t="s">
        <v>14</v>
      </c>
      <c r="G10" s="3" t="s">
        <v>15</v>
      </c>
      <c r="H10" s="5" t="s">
        <v>16</v>
      </c>
      <c r="I10" s="6" t="s">
        <v>17</v>
      </c>
      <c r="J10" s="7" t="s">
        <v>18</v>
      </c>
      <c r="K10" s="8" t="s">
        <v>19</v>
      </c>
      <c r="L10" s="9" t="s">
        <v>20</v>
      </c>
      <c r="M10" s="10" t="s">
        <v>21</v>
      </c>
      <c r="N10" s="11" t="s">
        <v>22</v>
      </c>
      <c r="O10" s="12" t="s">
        <v>23</v>
      </c>
      <c r="P10" s="5" t="s">
        <v>24</v>
      </c>
      <c r="Q10" s="6" t="s">
        <v>25</v>
      </c>
      <c r="R10" s="13" t="s">
        <v>26</v>
      </c>
      <c r="S10" s="14" t="s">
        <v>27</v>
      </c>
      <c r="T10" s="15" t="s">
        <v>28</v>
      </c>
      <c r="U10" s="16" t="s">
        <v>29</v>
      </c>
    </row>
    <row r="11" spans="1:21" ht="102.75" customHeight="1" x14ac:dyDescent="0.25">
      <c r="A11" s="18" t="s">
        <v>30</v>
      </c>
      <c r="B11" s="19" t="s">
        <v>31</v>
      </c>
      <c r="C11" s="20">
        <f>H11+J11+L11+N11+P11+R11+T11</f>
        <v>4850</v>
      </c>
      <c r="D11" s="21" t="s">
        <v>32</v>
      </c>
      <c r="E11" s="22"/>
      <c r="F11" s="23">
        <f>E11/(1+G11)</f>
        <v>0</v>
      </c>
      <c r="G11" s="24"/>
      <c r="H11" s="25">
        <v>650</v>
      </c>
      <c r="I11" s="26">
        <f>H11*E11</f>
        <v>0</v>
      </c>
      <c r="J11" s="27">
        <v>600</v>
      </c>
      <c r="K11" s="28">
        <f>J11*E11</f>
        <v>0</v>
      </c>
      <c r="L11" s="29"/>
      <c r="M11" s="30">
        <f>L11*E11</f>
        <v>0</v>
      </c>
      <c r="N11" s="31"/>
      <c r="O11" s="32">
        <f>N11*E11</f>
        <v>0</v>
      </c>
      <c r="P11" s="25">
        <v>600</v>
      </c>
      <c r="Q11" s="26">
        <f>P11*E11</f>
        <v>0</v>
      </c>
      <c r="R11" s="33">
        <v>3000</v>
      </c>
      <c r="S11" s="34">
        <f>R11*E11</f>
        <v>0</v>
      </c>
      <c r="T11" s="35"/>
      <c r="U11" s="36">
        <f>T11*E11</f>
        <v>0</v>
      </c>
    </row>
    <row r="12" spans="1:21" ht="36" customHeight="1" x14ac:dyDescent="0.25">
      <c r="A12" s="18" t="s">
        <v>33</v>
      </c>
      <c r="B12" s="19" t="s">
        <v>34</v>
      </c>
      <c r="C12" s="20">
        <f t="shared" ref="C12:C50" si="0">H12+J12+L12+N12+P12+R12+T12</f>
        <v>100</v>
      </c>
      <c r="D12" s="21" t="s">
        <v>32</v>
      </c>
      <c r="E12" s="22"/>
      <c r="F12" s="23">
        <f t="shared" ref="F12:F50" si="1">E12/(1+G12)</f>
        <v>0</v>
      </c>
      <c r="G12" s="24"/>
      <c r="H12" s="25"/>
      <c r="I12" s="26">
        <f t="shared" ref="I12:I50" si="2">H12*E12</f>
        <v>0</v>
      </c>
      <c r="J12" s="27"/>
      <c r="K12" s="28">
        <f t="shared" ref="K12:K50" si="3">J12*E12</f>
        <v>0</v>
      </c>
      <c r="L12" s="29"/>
      <c r="M12" s="30">
        <f t="shared" ref="M12:M50" si="4">L12*E12</f>
        <v>0</v>
      </c>
      <c r="N12" s="31">
        <v>100</v>
      </c>
      <c r="O12" s="32">
        <f t="shared" ref="O12:O50" si="5">N12*E12</f>
        <v>0</v>
      </c>
      <c r="P12" s="25"/>
      <c r="Q12" s="26">
        <f t="shared" ref="Q12:Q50" si="6">P12*E12</f>
        <v>0</v>
      </c>
      <c r="R12" s="33"/>
      <c r="S12" s="34">
        <f t="shared" ref="S12:S50" si="7">R12*E12</f>
        <v>0</v>
      </c>
      <c r="T12" s="35"/>
      <c r="U12" s="36">
        <f t="shared" ref="U12:U50" si="8">T12*E12</f>
        <v>0</v>
      </c>
    </row>
    <row r="13" spans="1:21" ht="33.75" customHeight="1" x14ac:dyDescent="0.25">
      <c r="A13" s="18" t="s">
        <v>35</v>
      </c>
      <c r="B13" s="19" t="s">
        <v>36</v>
      </c>
      <c r="C13" s="20">
        <f t="shared" si="0"/>
        <v>1500</v>
      </c>
      <c r="D13" s="21" t="s">
        <v>32</v>
      </c>
      <c r="E13" s="22"/>
      <c r="F13" s="23">
        <f t="shared" si="1"/>
        <v>0</v>
      </c>
      <c r="G13" s="24"/>
      <c r="H13" s="25"/>
      <c r="I13" s="26">
        <f t="shared" si="2"/>
        <v>0</v>
      </c>
      <c r="J13" s="27">
        <v>1500</v>
      </c>
      <c r="K13" s="28">
        <f t="shared" si="3"/>
        <v>0</v>
      </c>
      <c r="L13" s="29"/>
      <c r="M13" s="30">
        <f t="shared" si="4"/>
        <v>0</v>
      </c>
      <c r="N13" s="31"/>
      <c r="O13" s="32">
        <f t="shared" si="5"/>
        <v>0</v>
      </c>
      <c r="P13" s="25"/>
      <c r="Q13" s="26">
        <f t="shared" si="6"/>
        <v>0</v>
      </c>
      <c r="R13" s="33"/>
      <c r="S13" s="34">
        <f t="shared" si="7"/>
        <v>0</v>
      </c>
      <c r="T13" s="35"/>
      <c r="U13" s="36">
        <f t="shared" si="8"/>
        <v>0</v>
      </c>
    </row>
    <row r="14" spans="1:21" ht="30.75" customHeight="1" x14ac:dyDescent="0.25">
      <c r="A14" s="18" t="s">
        <v>37</v>
      </c>
      <c r="B14" s="19" t="s">
        <v>38</v>
      </c>
      <c r="C14" s="20">
        <f t="shared" si="0"/>
        <v>2500</v>
      </c>
      <c r="D14" s="21" t="s">
        <v>32</v>
      </c>
      <c r="E14" s="22"/>
      <c r="F14" s="23">
        <f t="shared" si="1"/>
        <v>0</v>
      </c>
      <c r="G14" s="24"/>
      <c r="H14" s="25"/>
      <c r="I14" s="26">
        <f t="shared" si="2"/>
        <v>0</v>
      </c>
      <c r="J14" s="27"/>
      <c r="K14" s="28">
        <f t="shared" si="3"/>
        <v>0</v>
      </c>
      <c r="L14" s="29">
        <v>2500</v>
      </c>
      <c r="M14" s="30">
        <f t="shared" si="4"/>
        <v>0</v>
      </c>
      <c r="N14" s="31"/>
      <c r="O14" s="32">
        <f t="shared" si="5"/>
        <v>0</v>
      </c>
      <c r="P14" s="25"/>
      <c r="Q14" s="26">
        <f t="shared" si="6"/>
        <v>0</v>
      </c>
      <c r="R14" s="33"/>
      <c r="S14" s="34">
        <f t="shared" si="7"/>
        <v>0</v>
      </c>
      <c r="T14" s="35"/>
      <c r="U14" s="36">
        <f t="shared" si="8"/>
        <v>0</v>
      </c>
    </row>
    <row r="15" spans="1:21" ht="28.5" customHeight="1" x14ac:dyDescent="0.25">
      <c r="A15" s="18" t="s">
        <v>39</v>
      </c>
      <c r="B15" s="19" t="s">
        <v>40</v>
      </c>
      <c r="C15" s="20">
        <f t="shared" si="0"/>
        <v>80</v>
      </c>
      <c r="D15" s="21" t="s">
        <v>32</v>
      </c>
      <c r="E15" s="22"/>
      <c r="F15" s="23">
        <f t="shared" si="1"/>
        <v>0</v>
      </c>
      <c r="G15" s="24"/>
      <c r="H15" s="25"/>
      <c r="I15" s="26">
        <f t="shared" si="2"/>
        <v>0</v>
      </c>
      <c r="J15" s="27"/>
      <c r="K15" s="28">
        <f t="shared" si="3"/>
        <v>0</v>
      </c>
      <c r="L15" s="29"/>
      <c r="M15" s="30">
        <f t="shared" si="4"/>
        <v>0</v>
      </c>
      <c r="N15" s="31"/>
      <c r="O15" s="32">
        <f t="shared" si="5"/>
        <v>0</v>
      </c>
      <c r="P15" s="25">
        <v>80</v>
      </c>
      <c r="Q15" s="26">
        <f t="shared" si="6"/>
        <v>0</v>
      </c>
      <c r="R15" s="33"/>
      <c r="S15" s="34">
        <f t="shared" si="7"/>
        <v>0</v>
      </c>
      <c r="T15" s="35"/>
      <c r="U15" s="36">
        <f t="shared" si="8"/>
        <v>0</v>
      </c>
    </row>
    <row r="16" spans="1:21" ht="30.75" customHeight="1" x14ac:dyDescent="0.25">
      <c r="A16" s="18" t="s">
        <v>41</v>
      </c>
      <c r="B16" s="19" t="s">
        <v>43</v>
      </c>
      <c r="C16" s="20">
        <f t="shared" si="0"/>
        <v>1100</v>
      </c>
      <c r="D16" s="21" t="s">
        <v>32</v>
      </c>
      <c r="E16" s="22"/>
      <c r="F16" s="23">
        <f t="shared" si="1"/>
        <v>0</v>
      </c>
      <c r="G16" s="24"/>
      <c r="H16" s="25">
        <v>100</v>
      </c>
      <c r="I16" s="26">
        <f t="shared" si="2"/>
        <v>0</v>
      </c>
      <c r="J16" s="27">
        <v>400</v>
      </c>
      <c r="K16" s="28">
        <f t="shared" si="3"/>
        <v>0</v>
      </c>
      <c r="L16" s="29"/>
      <c r="M16" s="30">
        <f t="shared" si="4"/>
        <v>0</v>
      </c>
      <c r="N16" s="31">
        <v>200</v>
      </c>
      <c r="O16" s="32">
        <f t="shared" si="5"/>
        <v>0</v>
      </c>
      <c r="P16" s="25"/>
      <c r="Q16" s="26">
        <f t="shared" si="6"/>
        <v>0</v>
      </c>
      <c r="R16" s="33">
        <v>400</v>
      </c>
      <c r="S16" s="34">
        <f t="shared" si="7"/>
        <v>0</v>
      </c>
      <c r="T16" s="35"/>
      <c r="U16" s="36">
        <f t="shared" si="8"/>
        <v>0</v>
      </c>
    </row>
    <row r="17" spans="1:21" ht="28.5" customHeight="1" x14ac:dyDescent="0.25">
      <c r="A17" s="18" t="s">
        <v>42</v>
      </c>
      <c r="B17" s="19" t="s">
        <v>45</v>
      </c>
      <c r="C17" s="20">
        <f t="shared" si="0"/>
        <v>890</v>
      </c>
      <c r="D17" s="21" t="s">
        <v>32</v>
      </c>
      <c r="E17" s="22"/>
      <c r="F17" s="23">
        <f t="shared" si="1"/>
        <v>0</v>
      </c>
      <c r="G17" s="24"/>
      <c r="H17" s="25"/>
      <c r="I17" s="26">
        <f t="shared" si="2"/>
        <v>0</v>
      </c>
      <c r="J17" s="27">
        <v>800</v>
      </c>
      <c r="K17" s="28">
        <f t="shared" si="3"/>
        <v>0</v>
      </c>
      <c r="L17" s="29"/>
      <c r="M17" s="30">
        <f t="shared" si="4"/>
        <v>0</v>
      </c>
      <c r="N17" s="31"/>
      <c r="O17" s="32">
        <f t="shared" si="5"/>
        <v>0</v>
      </c>
      <c r="P17" s="25"/>
      <c r="Q17" s="26">
        <f t="shared" si="6"/>
        <v>0</v>
      </c>
      <c r="R17" s="33"/>
      <c r="S17" s="34">
        <f t="shared" si="7"/>
        <v>0</v>
      </c>
      <c r="T17" s="35">
        <v>90</v>
      </c>
      <c r="U17" s="36">
        <f t="shared" si="8"/>
        <v>0</v>
      </c>
    </row>
    <row r="18" spans="1:21" ht="48" customHeight="1" x14ac:dyDescent="0.25">
      <c r="A18" s="18" t="s">
        <v>44</v>
      </c>
      <c r="B18" s="19" t="s">
        <v>47</v>
      </c>
      <c r="C18" s="20">
        <f t="shared" si="0"/>
        <v>600</v>
      </c>
      <c r="D18" s="21" t="s">
        <v>32</v>
      </c>
      <c r="E18" s="22"/>
      <c r="F18" s="23">
        <f t="shared" si="1"/>
        <v>0</v>
      </c>
      <c r="G18" s="24"/>
      <c r="H18" s="25"/>
      <c r="I18" s="26">
        <f t="shared" si="2"/>
        <v>0</v>
      </c>
      <c r="J18" s="27"/>
      <c r="K18" s="28">
        <f t="shared" si="3"/>
        <v>0</v>
      </c>
      <c r="L18" s="29"/>
      <c r="M18" s="30">
        <f t="shared" si="4"/>
        <v>0</v>
      </c>
      <c r="N18" s="31"/>
      <c r="O18" s="32">
        <f t="shared" si="5"/>
        <v>0</v>
      </c>
      <c r="P18" s="25">
        <v>600</v>
      </c>
      <c r="Q18" s="26">
        <f t="shared" si="6"/>
        <v>0</v>
      </c>
      <c r="R18" s="33"/>
      <c r="S18" s="34">
        <f t="shared" si="7"/>
        <v>0</v>
      </c>
      <c r="T18" s="35"/>
      <c r="U18" s="36">
        <f t="shared" si="8"/>
        <v>0</v>
      </c>
    </row>
    <row r="19" spans="1:21" ht="60" customHeight="1" x14ac:dyDescent="0.25">
      <c r="A19" s="18" t="s">
        <v>46</v>
      </c>
      <c r="B19" s="19" t="s">
        <v>49</v>
      </c>
      <c r="C19" s="20">
        <f t="shared" si="0"/>
        <v>1600</v>
      </c>
      <c r="D19" s="21" t="s">
        <v>32</v>
      </c>
      <c r="E19" s="22"/>
      <c r="F19" s="23">
        <f t="shared" si="1"/>
        <v>0</v>
      </c>
      <c r="G19" s="24"/>
      <c r="H19" s="25"/>
      <c r="I19" s="26">
        <f t="shared" si="2"/>
        <v>0</v>
      </c>
      <c r="J19" s="27"/>
      <c r="K19" s="28">
        <f t="shared" si="3"/>
        <v>0</v>
      </c>
      <c r="L19" s="29"/>
      <c r="M19" s="30">
        <f t="shared" si="4"/>
        <v>0</v>
      </c>
      <c r="N19" s="31"/>
      <c r="O19" s="32">
        <f t="shared" si="5"/>
        <v>0</v>
      </c>
      <c r="P19" s="25">
        <v>1200</v>
      </c>
      <c r="Q19" s="26">
        <f t="shared" si="6"/>
        <v>0</v>
      </c>
      <c r="R19" s="33"/>
      <c r="S19" s="34">
        <f t="shared" si="7"/>
        <v>0</v>
      </c>
      <c r="T19" s="35">
        <v>400</v>
      </c>
      <c r="U19" s="36">
        <f t="shared" si="8"/>
        <v>0</v>
      </c>
    </row>
    <row r="20" spans="1:21" ht="41.25" customHeight="1" x14ac:dyDescent="0.25">
      <c r="A20" s="18" t="s">
        <v>48</v>
      </c>
      <c r="B20" s="19" t="s">
        <v>51</v>
      </c>
      <c r="C20" s="20">
        <f t="shared" si="0"/>
        <v>4180</v>
      </c>
      <c r="D20" s="21" t="s">
        <v>32</v>
      </c>
      <c r="E20" s="22"/>
      <c r="F20" s="23">
        <f t="shared" si="1"/>
        <v>0</v>
      </c>
      <c r="G20" s="24"/>
      <c r="H20" s="25">
        <v>200</v>
      </c>
      <c r="I20" s="26">
        <f t="shared" si="2"/>
        <v>0</v>
      </c>
      <c r="J20" s="27">
        <v>3500</v>
      </c>
      <c r="K20" s="28">
        <f t="shared" si="3"/>
        <v>0</v>
      </c>
      <c r="L20" s="29"/>
      <c r="M20" s="30">
        <f t="shared" si="4"/>
        <v>0</v>
      </c>
      <c r="N20" s="31"/>
      <c r="O20" s="32">
        <f t="shared" si="5"/>
        <v>0</v>
      </c>
      <c r="P20" s="25"/>
      <c r="Q20" s="26">
        <f t="shared" si="6"/>
        <v>0</v>
      </c>
      <c r="R20" s="33">
        <v>400</v>
      </c>
      <c r="S20" s="34">
        <f t="shared" si="7"/>
        <v>0</v>
      </c>
      <c r="T20" s="35">
        <v>80</v>
      </c>
      <c r="U20" s="36">
        <f t="shared" si="8"/>
        <v>0</v>
      </c>
    </row>
    <row r="21" spans="1:21" ht="26.25" customHeight="1" x14ac:dyDescent="0.25">
      <c r="A21" s="18" t="s">
        <v>50</v>
      </c>
      <c r="B21" s="19" t="s">
        <v>53</v>
      </c>
      <c r="C21" s="20">
        <f t="shared" si="0"/>
        <v>120</v>
      </c>
      <c r="D21" s="21" t="s">
        <v>32</v>
      </c>
      <c r="E21" s="22"/>
      <c r="F21" s="23">
        <f t="shared" si="1"/>
        <v>0</v>
      </c>
      <c r="G21" s="24"/>
      <c r="H21" s="25">
        <v>40</v>
      </c>
      <c r="I21" s="26">
        <f t="shared" si="2"/>
        <v>0</v>
      </c>
      <c r="J21" s="27"/>
      <c r="K21" s="28">
        <f t="shared" si="3"/>
        <v>0</v>
      </c>
      <c r="L21" s="29"/>
      <c r="M21" s="30">
        <f t="shared" si="4"/>
        <v>0</v>
      </c>
      <c r="N21" s="31"/>
      <c r="O21" s="32">
        <f t="shared" si="5"/>
        <v>0</v>
      </c>
      <c r="P21" s="25"/>
      <c r="Q21" s="26">
        <f t="shared" si="6"/>
        <v>0</v>
      </c>
      <c r="R21" s="33"/>
      <c r="S21" s="34">
        <f t="shared" si="7"/>
        <v>0</v>
      </c>
      <c r="T21" s="35">
        <v>80</v>
      </c>
      <c r="U21" s="36">
        <f t="shared" si="8"/>
        <v>0</v>
      </c>
    </row>
    <row r="22" spans="1:21" ht="47.25" customHeight="1" x14ac:dyDescent="0.25">
      <c r="A22" s="18" t="s">
        <v>52</v>
      </c>
      <c r="B22" s="19" t="s">
        <v>55</v>
      </c>
      <c r="C22" s="20">
        <f t="shared" si="0"/>
        <v>3040</v>
      </c>
      <c r="D22" s="21" t="s">
        <v>32</v>
      </c>
      <c r="E22" s="22"/>
      <c r="F22" s="23">
        <f t="shared" si="1"/>
        <v>0</v>
      </c>
      <c r="G22" s="24"/>
      <c r="H22" s="25">
        <v>300</v>
      </c>
      <c r="I22" s="26">
        <f t="shared" si="2"/>
        <v>0</v>
      </c>
      <c r="J22" s="27">
        <v>800</v>
      </c>
      <c r="K22" s="28">
        <f t="shared" si="3"/>
        <v>0</v>
      </c>
      <c r="L22" s="29">
        <v>480</v>
      </c>
      <c r="M22" s="30">
        <f t="shared" si="4"/>
        <v>0</v>
      </c>
      <c r="N22" s="31"/>
      <c r="O22" s="32">
        <f t="shared" si="5"/>
        <v>0</v>
      </c>
      <c r="P22" s="25">
        <v>550</v>
      </c>
      <c r="Q22" s="26">
        <f t="shared" si="6"/>
        <v>0</v>
      </c>
      <c r="R22" s="33">
        <v>900</v>
      </c>
      <c r="S22" s="34">
        <f t="shared" si="7"/>
        <v>0</v>
      </c>
      <c r="T22" s="35">
        <v>10</v>
      </c>
      <c r="U22" s="36">
        <f t="shared" si="8"/>
        <v>0</v>
      </c>
    </row>
    <row r="23" spans="1:21" ht="22.5" customHeight="1" x14ac:dyDescent="0.25">
      <c r="A23" s="18" t="s">
        <v>54</v>
      </c>
      <c r="B23" s="19" t="s">
        <v>57</v>
      </c>
      <c r="C23" s="20">
        <f t="shared" si="0"/>
        <v>8890</v>
      </c>
      <c r="D23" s="21" t="s">
        <v>32</v>
      </c>
      <c r="E23" s="22"/>
      <c r="F23" s="23">
        <f t="shared" si="1"/>
        <v>0</v>
      </c>
      <c r="G23" s="24"/>
      <c r="H23" s="25">
        <v>1200</v>
      </c>
      <c r="I23" s="26">
        <f t="shared" si="2"/>
        <v>0</v>
      </c>
      <c r="J23" s="27">
        <v>2880</v>
      </c>
      <c r="K23" s="28">
        <f t="shared" si="3"/>
        <v>0</v>
      </c>
      <c r="L23" s="29">
        <v>1900</v>
      </c>
      <c r="M23" s="30">
        <f t="shared" si="4"/>
        <v>0</v>
      </c>
      <c r="N23" s="31">
        <v>960</v>
      </c>
      <c r="O23" s="32">
        <f t="shared" si="5"/>
        <v>0</v>
      </c>
      <c r="P23" s="25">
        <v>950</v>
      </c>
      <c r="Q23" s="26">
        <f t="shared" si="6"/>
        <v>0</v>
      </c>
      <c r="R23" s="33"/>
      <c r="S23" s="34">
        <f t="shared" si="7"/>
        <v>0</v>
      </c>
      <c r="T23" s="35">
        <v>1000</v>
      </c>
      <c r="U23" s="36">
        <f t="shared" si="8"/>
        <v>0</v>
      </c>
    </row>
    <row r="24" spans="1:21" ht="32.25" customHeight="1" x14ac:dyDescent="0.25">
      <c r="A24" s="18" t="s">
        <v>56</v>
      </c>
      <c r="B24" s="19" t="s">
        <v>59</v>
      </c>
      <c r="C24" s="20">
        <f t="shared" si="0"/>
        <v>3400</v>
      </c>
      <c r="D24" s="21" t="s">
        <v>32</v>
      </c>
      <c r="E24" s="22"/>
      <c r="F24" s="23">
        <f t="shared" si="1"/>
        <v>0</v>
      </c>
      <c r="G24" s="24"/>
      <c r="H24" s="25"/>
      <c r="I24" s="26">
        <f t="shared" si="2"/>
        <v>0</v>
      </c>
      <c r="J24" s="27"/>
      <c r="K24" s="28">
        <f t="shared" si="3"/>
        <v>0</v>
      </c>
      <c r="L24" s="29"/>
      <c r="M24" s="30">
        <f t="shared" si="4"/>
        <v>0</v>
      </c>
      <c r="N24" s="31"/>
      <c r="O24" s="32">
        <f t="shared" si="5"/>
        <v>0</v>
      </c>
      <c r="P24" s="25"/>
      <c r="Q24" s="26">
        <f t="shared" si="6"/>
        <v>0</v>
      </c>
      <c r="R24" s="33">
        <v>2400</v>
      </c>
      <c r="S24" s="34">
        <f t="shared" si="7"/>
        <v>0</v>
      </c>
      <c r="T24" s="35">
        <v>1000</v>
      </c>
      <c r="U24" s="36">
        <f t="shared" si="8"/>
        <v>0</v>
      </c>
    </row>
    <row r="25" spans="1:21" ht="45" customHeight="1" x14ac:dyDescent="0.25">
      <c r="A25" s="18" t="s">
        <v>58</v>
      </c>
      <c r="B25" s="19" t="s">
        <v>61</v>
      </c>
      <c r="C25" s="20">
        <f t="shared" si="0"/>
        <v>220</v>
      </c>
      <c r="D25" s="21" t="s">
        <v>62</v>
      </c>
      <c r="E25" s="22"/>
      <c r="F25" s="23">
        <f t="shared" si="1"/>
        <v>0</v>
      </c>
      <c r="G25" s="24"/>
      <c r="H25" s="25"/>
      <c r="I25" s="26">
        <f t="shared" si="2"/>
        <v>0</v>
      </c>
      <c r="J25" s="27">
        <v>120</v>
      </c>
      <c r="K25" s="28">
        <f t="shared" si="3"/>
        <v>0</v>
      </c>
      <c r="L25" s="29">
        <v>30</v>
      </c>
      <c r="M25" s="30">
        <f t="shared" si="4"/>
        <v>0</v>
      </c>
      <c r="N25" s="31"/>
      <c r="O25" s="32">
        <f t="shared" si="5"/>
        <v>0</v>
      </c>
      <c r="P25" s="25">
        <v>20</v>
      </c>
      <c r="Q25" s="26">
        <f t="shared" si="6"/>
        <v>0</v>
      </c>
      <c r="R25" s="33"/>
      <c r="S25" s="34">
        <f t="shared" si="7"/>
        <v>0</v>
      </c>
      <c r="T25" s="35">
        <v>50</v>
      </c>
      <c r="U25" s="36">
        <f t="shared" si="8"/>
        <v>0</v>
      </c>
    </row>
    <row r="26" spans="1:21" ht="29.25" customHeight="1" x14ac:dyDescent="0.25">
      <c r="A26" s="18" t="s">
        <v>60</v>
      </c>
      <c r="B26" s="19" t="s">
        <v>64</v>
      </c>
      <c r="C26" s="20">
        <f t="shared" si="0"/>
        <v>90</v>
      </c>
      <c r="D26" s="21" t="s">
        <v>65</v>
      </c>
      <c r="E26" s="22"/>
      <c r="F26" s="23">
        <f t="shared" si="1"/>
        <v>0</v>
      </c>
      <c r="G26" s="24"/>
      <c r="H26" s="25">
        <v>30</v>
      </c>
      <c r="I26" s="26">
        <f t="shared" si="2"/>
        <v>0</v>
      </c>
      <c r="J26" s="27">
        <v>20</v>
      </c>
      <c r="K26" s="28">
        <f t="shared" si="3"/>
        <v>0</v>
      </c>
      <c r="L26" s="29"/>
      <c r="M26" s="30">
        <f t="shared" si="4"/>
        <v>0</v>
      </c>
      <c r="N26" s="31"/>
      <c r="O26" s="32">
        <f t="shared" si="5"/>
        <v>0</v>
      </c>
      <c r="P26" s="25"/>
      <c r="Q26" s="26">
        <f t="shared" si="6"/>
        <v>0</v>
      </c>
      <c r="R26" s="33">
        <v>40</v>
      </c>
      <c r="S26" s="34">
        <f t="shared" si="7"/>
        <v>0</v>
      </c>
      <c r="T26" s="35"/>
      <c r="U26" s="36">
        <f t="shared" si="8"/>
        <v>0</v>
      </c>
    </row>
    <row r="27" spans="1:21" ht="37.5" customHeight="1" x14ac:dyDescent="0.25">
      <c r="A27" s="18" t="s">
        <v>63</v>
      </c>
      <c r="B27" s="19" t="s">
        <v>67</v>
      </c>
      <c r="C27" s="20">
        <f t="shared" si="0"/>
        <v>300</v>
      </c>
      <c r="D27" s="21" t="s">
        <v>32</v>
      </c>
      <c r="E27" s="22"/>
      <c r="F27" s="23">
        <f t="shared" si="1"/>
        <v>0</v>
      </c>
      <c r="G27" s="24"/>
      <c r="H27" s="25"/>
      <c r="I27" s="26">
        <f t="shared" si="2"/>
        <v>0</v>
      </c>
      <c r="J27" s="27"/>
      <c r="K27" s="28">
        <f t="shared" si="3"/>
        <v>0</v>
      </c>
      <c r="L27" s="29">
        <v>300</v>
      </c>
      <c r="M27" s="30">
        <f t="shared" si="4"/>
        <v>0</v>
      </c>
      <c r="N27" s="31"/>
      <c r="O27" s="32">
        <f t="shared" si="5"/>
        <v>0</v>
      </c>
      <c r="P27" s="25"/>
      <c r="Q27" s="26">
        <f t="shared" si="6"/>
        <v>0</v>
      </c>
      <c r="R27" s="33"/>
      <c r="S27" s="34">
        <f t="shared" si="7"/>
        <v>0</v>
      </c>
      <c r="T27" s="35"/>
      <c r="U27" s="36">
        <f t="shared" si="8"/>
        <v>0</v>
      </c>
    </row>
    <row r="28" spans="1:21" ht="36" customHeight="1" x14ac:dyDescent="0.25">
      <c r="A28" s="18" t="s">
        <v>66</v>
      </c>
      <c r="B28" s="19" t="s">
        <v>69</v>
      </c>
      <c r="C28" s="20">
        <f t="shared" si="0"/>
        <v>2620</v>
      </c>
      <c r="D28" s="21" t="s">
        <v>32</v>
      </c>
      <c r="E28" s="22"/>
      <c r="F28" s="23">
        <f t="shared" si="1"/>
        <v>0</v>
      </c>
      <c r="G28" s="24"/>
      <c r="H28" s="25">
        <v>600</v>
      </c>
      <c r="I28" s="26">
        <f t="shared" si="2"/>
        <v>0</v>
      </c>
      <c r="J28" s="27"/>
      <c r="K28" s="28">
        <f t="shared" si="3"/>
        <v>0</v>
      </c>
      <c r="L28" s="29"/>
      <c r="M28" s="30">
        <f t="shared" si="4"/>
        <v>0</v>
      </c>
      <c r="N28" s="31"/>
      <c r="O28" s="32">
        <f t="shared" si="5"/>
        <v>0</v>
      </c>
      <c r="P28" s="25">
        <v>400</v>
      </c>
      <c r="Q28" s="26">
        <f t="shared" si="6"/>
        <v>0</v>
      </c>
      <c r="R28" s="33">
        <v>1600</v>
      </c>
      <c r="S28" s="34">
        <f t="shared" si="7"/>
        <v>0</v>
      </c>
      <c r="T28" s="35">
        <v>20</v>
      </c>
      <c r="U28" s="36">
        <f t="shared" si="8"/>
        <v>0</v>
      </c>
    </row>
    <row r="29" spans="1:21" ht="29.25" customHeight="1" x14ac:dyDescent="0.25">
      <c r="A29" s="18" t="s">
        <v>68</v>
      </c>
      <c r="B29" s="19" t="s">
        <v>71</v>
      </c>
      <c r="C29" s="20">
        <f t="shared" si="0"/>
        <v>1600</v>
      </c>
      <c r="D29" s="21" t="s">
        <v>32</v>
      </c>
      <c r="E29" s="22"/>
      <c r="F29" s="23">
        <f t="shared" si="1"/>
        <v>0</v>
      </c>
      <c r="G29" s="24"/>
      <c r="H29" s="25"/>
      <c r="I29" s="26">
        <f t="shared" si="2"/>
        <v>0</v>
      </c>
      <c r="J29" s="27">
        <v>1600</v>
      </c>
      <c r="K29" s="28">
        <f t="shared" si="3"/>
        <v>0</v>
      </c>
      <c r="L29" s="29"/>
      <c r="M29" s="30">
        <f t="shared" si="4"/>
        <v>0</v>
      </c>
      <c r="N29" s="31"/>
      <c r="O29" s="32">
        <f t="shared" si="5"/>
        <v>0</v>
      </c>
      <c r="P29" s="25"/>
      <c r="Q29" s="26">
        <f t="shared" si="6"/>
        <v>0</v>
      </c>
      <c r="R29" s="33"/>
      <c r="S29" s="34">
        <f t="shared" si="7"/>
        <v>0</v>
      </c>
      <c r="T29" s="35"/>
      <c r="U29" s="36">
        <f t="shared" si="8"/>
        <v>0</v>
      </c>
    </row>
    <row r="30" spans="1:21" ht="30" customHeight="1" x14ac:dyDescent="0.25">
      <c r="A30" s="18" t="s">
        <v>70</v>
      </c>
      <c r="B30" s="19" t="s">
        <v>73</v>
      </c>
      <c r="C30" s="20">
        <f t="shared" si="0"/>
        <v>4300</v>
      </c>
      <c r="D30" s="21" t="s">
        <v>32</v>
      </c>
      <c r="E30" s="22"/>
      <c r="F30" s="23">
        <f t="shared" si="1"/>
        <v>0</v>
      </c>
      <c r="G30" s="24"/>
      <c r="H30" s="25"/>
      <c r="I30" s="26">
        <f t="shared" si="2"/>
        <v>0</v>
      </c>
      <c r="J30" s="27">
        <v>1600</v>
      </c>
      <c r="K30" s="28">
        <f t="shared" si="3"/>
        <v>0</v>
      </c>
      <c r="L30" s="29"/>
      <c r="M30" s="30">
        <f t="shared" si="4"/>
        <v>0</v>
      </c>
      <c r="N30" s="31"/>
      <c r="O30" s="32">
        <f t="shared" si="5"/>
        <v>0</v>
      </c>
      <c r="P30" s="25"/>
      <c r="Q30" s="26">
        <f t="shared" si="6"/>
        <v>0</v>
      </c>
      <c r="R30" s="33">
        <v>1500</v>
      </c>
      <c r="S30" s="34">
        <f t="shared" si="7"/>
        <v>0</v>
      </c>
      <c r="T30" s="35">
        <v>1200</v>
      </c>
      <c r="U30" s="36">
        <f t="shared" si="8"/>
        <v>0</v>
      </c>
    </row>
    <row r="31" spans="1:21" ht="27" customHeight="1" x14ac:dyDescent="0.25">
      <c r="A31" s="18" t="s">
        <v>72</v>
      </c>
      <c r="B31" s="19" t="s">
        <v>75</v>
      </c>
      <c r="C31" s="20">
        <f t="shared" si="0"/>
        <v>5470</v>
      </c>
      <c r="D31" s="21" t="s">
        <v>32</v>
      </c>
      <c r="E31" s="22"/>
      <c r="F31" s="23">
        <f t="shared" si="1"/>
        <v>0</v>
      </c>
      <c r="G31" s="24"/>
      <c r="H31" s="25">
        <v>1200</v>
      </c>
      <c r="I31" s="26">
        <f t="shared" si="2"/>
        <v>0</v>
      </c>
      <c r="J31" s="27">
        <v>1300</v>
      </c>
      <c r="K31" s="28">
        <f t="shared" si="3"/>
        <v>0</v>
      </c>
      <c r="L31" s="29">
        <v>1020</v>
      </c>
      <c r="M31" s="30">
        <f t="shared" si="4"/>
        <v>0</v>
      </c>
      <c r="N31" s="31">
        <v>800</v>
      </c>
      <c r="O31" s="32">
        <f t="shared" si="5"/>
        <v>0</v>
      </c>
      <c r="P31" s="25">
        <v>350</v>
      </c>
      <c r="Q31" s="26">
        <f t="shared" si="6"/>
        <v>0</v>
      </c>
      <c r="R31" s="33">
        <v>400</v>
      </c>
      <c r="S31" s="34">
        <f t="shared" si="7"/>
        <v>0</v>
      </c>
      <c r="T31" s="35">
        <v>400</v>
      </c>
      <c r="U31" s="36">
        <f t="shared" si="8"/>
        <v>0</v>
      </c>
    </row>
    <row r="32" spans="1:21" ht="35.25" customHeight="1" x14ac:dyDescent="0.25">
      <c r="A32" s="18" t="s">
        <v>74</v>
      </c>
      <c r="B32" s="19" t="s">
        <v>77</v>
      </c>
      <c r="C32" s="20">
        <f t="shared" si="0"/>
        <v>500</v>
      </c>
      <c r="D32" s="21" t="s">
        <v>32</v>
      </c>
      <c r="E32" s="22"/>
      <c r="F32" s="23">
        <f t="shared" si="1"/>
        <v>0</v>
      </c>
      <c r="G32" s="24"/>
      <c r="H32" s="25"/>
      <c r="I32" s="26">
        <f t="shared" si="2"/>
        <v>0</v>
      </c>
      <c r="J32" s="27">
        <v>500</v>
      </c>
      <c r="K32" s="28">
        <f t="shared" si="3"/>
        <v>0</v>
      </c>
      <c r="L32" s="29"/>
      <c r="M32" s="30">
        <f t="shared" si="4"/>
        <v>0</v>
      </c>
      <c r="N32" s="31"/>
      <c r="O32" s="32">
        <f t="shared" si="5"/>
        <v>0</v>
      </c>
      <c r="P32" s="25"/>
      <c r="Q32" s="26">
        <f t="shared" si="6"/>
        <v>0</v>
      </c>
      <c r="R32" s="33"/>
      <c r="S32" s="34">
        <f t="shared" si="7"/>
        <v>0</v>
      </c>
      <c r="T32" s="35"/>
      <c r="U32" s="36">
        <f t="shared" si="8"/>
        <v>0</v>
      </c>
    </row>
    <row r="33" spans="1:21" ht="40.5" customHeight="1" x14ac:dyDescent="0.25">
      <c r="A33" s="18" t="s">
        <v>76</v>
      </c>
      <c r="B33" s="19" t="s">
        <v>80</v>
      </c>
      <c r="C33" s="20">
        <f t="shared" si="0"/>
        <v>265</v>
      </c>
      <c r="D33" s="21" t="s">
        <v>65</v>
      </c>
      <c r="E33" s="22"/>
      <c r="F33" s="23">
        <f t="shared" si="1"/>
        <v>0</v>
      </c>
      <c r="G33" s="24"/>
      <c r="H33" s="25"/>
      <c r="I33" s="26">
        <f t="shared" si="2"/>
        <v>0</v>
      </c>
      <c r="J33" s="27">
        <v>250</v>
      </c>
      <c r="K33" s="28">
        <f t="shared" si="3"/>
        <v>0</v>
      </c>
      <c r="L33" s="29"/>
      <c r="M33" s="30">
        <f t="shared" si="4"/>
        <v>0</v>
      </c>
      <c r="N33" s="31">
        <v>15</v>
      </c>
      <c r="O33" s="32">
        <f t="shared" si="5"/>
        <v>0</v>
      </c>
      <c r="P33" s="25"/>
      <c r="Q33" s="26">
        <f t="shared" si="6"/>
        <v>0</v>
      </c>
      <c r="R33" s="33"/>
      <c r="S33" s="34">
        <f t="shared" si="7"/>
        <v>0</v>
      </c>
      <c r="T33" s="35"/>
      <c r="U33" s="36">
        <f t="shared" si="8"/>
        <v>0</v>
      </c>
    </row>
    <row r="34" spans="1:21" ht="48" customHeight="1" x14ac:dyDescent="0.25">
      <c r="A34" s="18" t="s">
        <v>78</v>
      </c>
      <c r="B34" s="19" t="s">
        <v>82</v>
      </c>
      <c r="C34" s="20">
        <f t="shared" si="0"/>
        <v>970</v>
      </c>
      <c r="D34" s="21" t="s">
        <v>65</v>
      </c>
      <c r="E34" s="22"/>
      <c r="F34" s="23">
        <f t="shared" si="1"/>
        <v>0</v>
      </c>
      <c r="G34" s="24"/>
      <c r="H34" s="25">
        <v>60</v>
      </c>
      <c r="I34" s="26">
        <f t="shared" si="2"/>
        <v>0</v>
      </c>
      <c r="J34" s="27">
        <v>200</v>
      </c>
      <c r="K34" s="28">
        <f t="shared" si="3"/>
        <v>0</v>
      </c>
      <c r="L34" s="29">
        <v>30</v>
      </c>
      <c r="M34" s="30">
        <f t="shared" si="4"/>
        <v>0</v>
      </c>
      <c r="N34" s="31">
        <v>30</v>
      </c>
      <c r="O34" s="32">
        <f t="shared" si="5"/>
        <v>0</v>
      </c>
      <c r="P34" s="25">
        <v>100</v>
      </c>
      <c r="Q34" s="26">
        <f t="shared" si="6"/>
        <v>0</v>
      </c>
      <c r="R34" s="33">
        <v>350</v>
      </c>
      <c r="S34" s="34">
        <f t="shared" si="7"/>
        <v>0</v>
      </c>
      <c r="T34" s="35">
        <v>200</v>
      </c>
      <c r="U34" s="36">
        <f t="shared" si="8"/>
        <v>0</v>
      </c>
    </row>
    <row r="35" spans="1:21" ht="39.75" customHeight="1" x14ac:dyDescent="0.25">
      <c r="A35" s="18" t="s">
        <v>79</v>
      </c>
      <c r="B35" s="19" t="s">
        <v>86</v>
      </c>
      <c r="C35" s="20">
        <f t="shared" si="0"/>
        <v>900</v>
      </c>
      <c r="D35" s="21" t="s">
        <v>32</v>
      </c>
      <c r="E35" s="22"/>
      <c r="F35" s="23">
        <f t="shared" si="1"/>
        <v>0</v>
      </c>
      <c r="G35" s="24"/>
      <c r="H35" s="25"/>
      <c r="I35" s="26">
        <f t="shared" si="2"/>
        <v>0</v>
      </c>
      <c r="J35" s="27">
        <v>900</v>
      </c>
      <c r="K35" s="28">
        <f t="shared" si="3"/>
        <v>0</v>
      </c>
      <c r="L35" s="29"/>
      <c r="M35" s="30">
        <f t="shared" si="4"/>
        <v>0</v>
      </c>
      <c r="N35" s="31"/>
      <c r="O35" s="32">
        <f t="shared" si="5"/>
        <v>0</v>
      </c>
      <c r="P35" s="25"/>
      <c r="Q35" s="26">
        <f t="shared" si="6"/>
        <v>0</v>
      </c>
      <c r="R35" s="33"/>
      <c r="S35" s="34">
        <f t="shared" si="7"/>
        <v>0</v>
      </c>
      <c r="T35" s="35"/>
      <c r="U35" s="36">
        <f t="shared" si="8"/>
        <v>0</v>
      </c>
    </row>
    <row r="36" spans="1:21" ht="30.75" customHeight="1" x14ac:dyDescent="0.25">
      <c r="A36" s="18" t="s">
        <v>81</v>
      </c>
      <c r="B36" s="19" t="s">
        <v>88</v>
      </c>
      <c r="C36" s="20">
        <f t="shared" si="0"/>
        <v>600</v>
      </c>
      <c r="D36" s="21" t="s">
        <v>32</v>
      </c>
      <c r="E36" s="22"/>
      <c r="F36" s="23">
        <f t="shared" si="1"/>
        <v>0</v>
      </c>
      <c r="G36" s="24"/>
      <c r="H36" s="25"/>
      <c r="I36" s="26">
        <f t="shared" si="2"/>
        <v>0</v>
      </c>
      <c r="J36" s="27"/>
      <c r="K36" s="28">
        <f t="shared" si="3"/>
        <v>0</v>
      </c>
      <c r="L36" s="29"/>
      <c r="M36" s="30">
        <f t="shared" si="4"/>
        <v>0</v>
      </c>
      <c r="N36" s="31"/>
      <c r="O36" s="32">
        <f t="shared" si="5"/>
        <v>0</v>
      </c>
      <c r="P36" s="25">
        <v>600</v>
      </c>
      <c r="Q36" s="26">
        <f t="shared" si="6"/>
        <v>0</v>
      </c>
      <c r="R36" s="33"/>
      <c r="S36" s="34">
        <f t="shared" si="7"/>
        <v>0</v>
      </c>
      <c r="T36" s="35"/>
      <c r="U36" s="36">
        <f t="shared" si="8"/>
        <v>0</v>
      </c>
    </row>
    <row r="37" spans="1:21" ht="33" customHeight="1" x14ac:dyDescent="0.25">
      <c r="A37" s="18" t="s">
        <v>83</v>
      </c>
      <c r="B37" s="19" t="s">
        <v>90</v>
      </c>
      <c r="C37" s="20">
        <f t="shared" si="0"/>
        <v>150</v>
      </c>
      <c r="D37" s="21" t="s">
        <v>32</v>
      </c>
      <c r="E37" s="22"/>
      <c r="F37" s="23">
        <f t="shared" si="1"/>
        <v>0</v>
      </c>
      <c r="G37" s="24"/>
      <c r="H37" s="25"/>
      <c r="I37" s="26">
        <f t="shared" si="2"/>
        <v>0</v>
      </c>
      <c r="J37" s="27"/>
      <c r="K37" s="28">
        <f t="shared" si="3"/>
        <v>0</v>
      </c>
      <c r="L37" s="29"/>
      <c r="M37" s="30">
        <f t="shared" si="4"/>
        <v>0</v>
      </c>
      <c r="N37" s="31"/>
      <c r="O37" s="32">
        <f t="shared" si="5"/>
        <v>0</v>
      </c>
      <c r="P37" s="25"/>
      <c r="Q37" s="26">
        <f t="shared" si="6"/>
        <v>0</v>
      </c>
      <c r="R37" s="33"/>
      <c r="S37" s="34">
        <f t="shared" si="7"/>
        <v>0</v>
      </c>
      <c r="T37" s="35">
        <v>150</v>
      </c>
      <c r="U37" s="36">
        <f t="shared" si="8"/>
        <v>0</v>
      </c>
    </row>
    <row r="38" spans="1:21" ht="23.25" customHeight="1" x14ac:dyDescent="0.25">
      <c r="A38" s="18" t="s">
        <v>84</v>
      </c>
      <c r="B38" s="19" t="s">
        <v>92</v>
      </c>
      <c r="C38" s="20">
        <f t="shared" si="0"/>
        <v>200</v>
      </c>
      <c r="D38" s="21" t="s">
        <v>32</v>
      </c>
      <c r="E38" s="22"/>
      <c r="F38" s="23">
        <f t="shared" si="1"/>
        <v>0</v>
      </c>
      <c r="G38" s="24"/>
      <c r="H38" s="25"/>
      <c r="I38" s="26">
        <f t="shared" si="2"/>
        <v>0</v>
      </c>
      <c r="J38" s="27"/>
      <c r="K38" s="28">
        <f t="shared" si="3"/>
        <v>0</v>
      </c>
      <c r="L38" s="29"/>
      <c r="M38" s="30">
        <f t="shared" si="4"/>
        <v>0</v>
      </c>
      <c r="N38" s="31">
        <v>50</v>
      </c>
      <c r="O38" s="32">
        <f t="shared" si="5"/>
        <v>0</v>
      </c>
      <c r="P38" s="25"/>
      <c r="Q38" s="26">
        <f t="shared" si="6"/>
        <v>0</v>
      </c>
      <c r="R38" s="33"/>
      <c r="S38" s="34">
        <f t="shared" si="7"/>
        <v>0</v>
      </c>
      <c r="T38" s="35">
        <v>150</v>
      </c>
      <c r="U38" s="36">
        <f t="shared" si="8"/>
        <v>0</v>
      </c>
    </row>
    <row r="39" spans="1:21" ht="37.5" customHeight="1" x14ac:dyDescent="0.25">
      <c r="A39" s="18" t="s">
        <v>85</v>
      </c>
      <c r="B39" s="19" t="s">
        <v>95</v>
      </c>
      <c r="C39" s="20">
        <f t="shared" si="0"/>
        <v>400</v>
      </c>
      <c r="D39" s="21" t="s">
        <v>32</v>
      </c>
      <c r="E39" s="22"/>
      <c r="F39" s="23">
        <f t="shared" si="1"/>
        <v>0</v>
      </c>
      <c r="G39" s="24"/>
      <c r="H39" s="25"/>
      <c r="I39" s="26">
        <f t="shared" si="2"/>
        <v>0</v>
      </c>
      <c r="J39" s="27"/>
      <c r="K39" s="28">
        <f t="shared" si="3"/>
        <v>0</v>
      </c>
      <c r="L39" s="29"/>
      <c r="M39" s="30">
        <f t="shared" si="4"/>
        <v>0</v>
      </c>
      <c r="N39" s="31"/>
      <c r="O39" s="32">
        <f t="shared" si="5"/>
        <v>0</v>
      </c>
      <c r="P39" s="25"/>
      <c r="Q39" s="26">
        <f t="shared" si="6"/>
        <v>0</v>
      </c>
      <c r="R39" s="33"/>
      <c r="S39" s="34">
        <f t="shared" si="7"/>
        <v>0</v>
      </c>
      <c r="T39" s="35">
        <v>400</v>
      </c>
      <c r="U39" s="36">
        <f t="shared" si="8"/>
        <v>0</v>
      </c>
    </row>
    <row r="40" spans="1:21" ht="36" customHeight="1" x14ac:dyDescent="0.25">
      <c r="A40" s="18" t="s">
        <v>87</v>
      </c>
      <c r="B40" s="19" t="s">
        <v>97</v>
      </c>
      <c r="C40" s="20">
        <f t="shared" si="0"/>
        <v>600</v>
      </c>
      <c r="D40" s="21" t="s">
        <v>32</v>
      </c>
      <c r="E40" s="22"/>
      <c r="F40" s="23">
        <f t="shared" si="1"/>
        <v>0</v>
      </c>
      <c r="G40" s="24"/>
      <c r="H40" s="25"/>
      <c r="I40" s="26">
        <f t="shared" si="2"/>
        <v>0</v>
      </c>
      <c r="J40" s="27"/>
      <c r="K40" s="28">
        <f t="shared" si="3"/>
        <v>0</v>
      </c>
      <c r="L40" s="29"/>
      <c r="M40" s="30">
        <f t="shared" si="4"/>
        <v>0</v>
      </c>
      <c r="N40" s="31"/>
      <c r="O40" s="32">
        <f t="shared" si="5"/>
        <v>0</v>
      </c>
      <c r="P40" s="25">
        <v>600</v>
      </c>
      <c r="Q40" s="26">
        <f t="shared" si="6"/>
        <v>0</v>
      </c>
      <c r="R40" s="33"/>
      <c r="S40" s="34">
        <f t="shared" si="7"/>
        <v>0</v>
      </c>
      <c r="T40" s="35"/>
      <c r="U40" s="36">
        <f t="shared" si="8"/>
        <v>0</v>
      </c>
    </row>
    <row r="41" spans="1:21" ht="34.5" customHeight="1" x14ac:dyDescent="0.25">
      <c r="A41" s="18" t="s">
        <v>89</v>
      </c>
      <c r="B41" s="19" t="s">
        <v>100</v>
      </c>
      <c r="C41" s="20">
        <f t="shared" si="0"/>
        <v>30</v>
      </c>
      <c r="D41" s="21" t="s">
        <v>32</v>
      </c>
      <c r="E41" s="22"/>
      <c r="F41" s="23">
        <f t="shared" si="1"/>
        <v>0</v>
      </c>
      <c r="G41" s="24"/>
      <c r="H41" s="25"/>
      <c r="I41" s="26">
        <f t="shared" si="2"/>
        <v>0</v>
      </c>
      <c r="J41" s="27"/>
      <c r="K41" s="28">
        <f t="shared" si="3"/>
        <v>0</v>
      </c>
      <c r="L41" s="29"/>
      <c r="M41" s="30">
        <f t="shared" si="4"/>
        <v>0</v>
      </c>
      <c r="N41" s="31"/>
      <c r="O41" s="32">
        <f t="shared" si="5"/>
        <v>0</v>
      </c>
      <c r="P41" s="25"/>
      <c r="Q41" s="26">
        <f t="shared" si="6"/>
        <v>0</v>
      </c>
      <c r="R41" s="33"/>
      <c r="S41" s="34">
        <f t="shared" si="7"/>
        <v>0</v>
      </c>
      <c r="T41" s="35">
        <v>30</v>
      </c>
      <c r="U41" s="36">
        <f t="shared" si="8"/>
        <v>0</v>
      </c>
    </row>
    <row r="42" spans="1:21" ht="34.5" customHeight="1" x14ac:dyDescent="0.25">
      <c r="A42" s="18" t="s">
        <v>91</v>
      </c>
      <c r="B42" s="19" t="s">
        <v>103</v>
      </c>
      <c r="C42" s="20">
        <f t="shared" si="0"/>
        <v>30</v>
      </c>
      <c r="D42" s="21" t="s">
        <v>32</v>
      </c>
      <c r="E42" s="22"/>
      <c r="F42" s="23">
        <f t="shared" si="1"/>
        <v>0</v>
      </c>
      <c r="G42" s="24"/>
      <c r="H42" s="25"/>
      <c r="I42" s="26">
        <f t="shared" si="2"/>
        <v>0</v>
      </c>
      <c r="J42" s="27"/>
      <c r="K42" s="28">
        <f t="shared" si="3"/>
        <v>0</v>
      </c>
      <c r="L42" s="29"/>
      <c r="M42" s="30">
        <f t="shared" si="4"/>
        <v>0</v>
      </c>
      <c r="N42" s="31"/>
      <c r="O42" s="32">
        <f t="shared" si="5"/>
        <v>0</v>
      </c>
      <c r="P42" s="25"/>
      <c r="Q42" s="26">
        <f t="shared" si="6"/>
        <v>0</v>
      </c>
      <c r="R42" s="33"/>
      <c r="S42" s="34">
        <f t="shared" si="7"/>
        <v>0</v>
      </c>
      <c r="T42" s="35">
        <v>30</v>
      </c>
      <c r="U42" s="36">
        <f t="shared" si="8"/>
        <v>0</v>
      </c>
    </row>
    <row r="43" spans="1:21" ht="32.25" customHeight="1" x14ac:dyDescent="0.25">
      <c r="A43" s="18" t="s">
        <v>93</v>
      </c>
      <c r="B43" s="37" t="s">
        <v>105</v>
      </c>
      <c r="C43" s="20">
        <f t="shared" si="0"/>
        <v>2850</v>
      </c>
      <c r="D43" s="21" t="s">
        <v>32</v>
      </c>
      <c r="E43" s="22"/>
      <c r="F43" s="23">
        <f t="shared" si="1"/>
        <v>0</v>
      </c>
      <c r="G43" s="24"/>
      <c r="H43" s="25">
        <v>200</v>
      </c>
      <c r="I43" s="26">
        <f t="shared" si="2"/>
        <v>0</v>
      </c>
      <c r="J43" s="27"/>
      <c r="K43" s="28">
        <f t="shared" si="3"/>
        <v>0</v>
      </c>
      <c r="L43" s="29">
        <v>500</v>
      </c>
      <c r="M43" s="30">
        <f t="shared" si="4"/>
        <v>0</v>
      </c>
      <c r="N43" s="31">
        <v>250</v>
      </c>
      <c r="O43" s="32">
        <f t="shared" si="5"/>
        <v>0</v>
      </c>
      <c r="P43" s="25">
        <v>1900</v>
      </c>
      <c r="Q43" s="26">
        <f t="shared" si="6"/>
        <v>0</v>
      </c>
      <c r="R43" s="33"/>
      <c r="S43" s="34">
        <f t="shared" si="7"/>
        <v>0</v>
      </c>
      <c r="T43" s="35"/>
      <c r="U43" s="36">
        <f t="shared" si="8"/>
        <v>0</v>
      </c>
    </row>
    <row r="44" spans="1:21" ht="32.25" customHeight="1" x14ac:dyDescent="0.25">
      <c r="A44" s="18" t="s">
        <v>94</v>
      </c>
      <c r="B44" s="19" t="s">
        <v>106</v>
      </c>
      <c r="C44" s="20">
        <f t="shared" si="0"/>
        <v>1600</v>
      </c>
      <c r="D44" s="21" t="s">
        <v>32</v>
      </c>
      <c r="E44" s="22"/>
      <c r="F44" s="23">
        <f t="shared" si="1"/>
        <v>0</v>
      </c>
      <c r="G44" s="24"/>
      <c r="H44" s="25"/>
      <c r="I44" s="26">
        <f t="shared" si="2"/>
        <v>0</v>
      </c>
      <c r="J44" s="27">
        <v>1600</v>
      </c>
      <c r="K44" s="28">
        <f t="shared" si="3"/>
        <v>0</v>
      </c>
      <c r="L44" s="29"/>
      <c r="M44" s="30">
        <f t="shared" si="4"/>
        <v>0</v>
      </c>
      <c r="N44" s="31"/>
      <c r="O44" s="32">
        <f t="shared" si="5"/>
        <v>0</v>
      </c>
      <c r="P44" s="25"/>
      <c r="Q44" s="26">
        <f t="shared" si="6"/>
        <v>0</v>
      </c>
      <c r="R44" s="33"/>
      <c r="S44" s="34">
        <f t="shared" si="7"/>
        <v>0</v>
      </c>
      <c r="T44" s="35"/>
      <c r="U44" s="36">
        <f t="shared" si="8"/>
        <v>0</v>
      </c>
    </row>
    <row r="45" spans="1:21" ht="32.25" customHeight="1" x14ac:dyDescent="0.25">
      <c r="A45" s="18" t="s">
        <v>96</v>
      </c>
      <c r="B45" s="19" t="s">
        <v>121</v>
      </c>
      <c r="C45" s="20">
        <f t="shared" si="0"/>
        <v>160</v>
      </c>
      <c r="D45" s="21" t="s">
        <v>32</v>
      </c>
      <c r="E45" s="22"/>
      <c r="F45" s="23"/>
      <c r="G45" s="24"/>
      <c r="H45" s="25"/>
      <c r="I45" s="26">
        <f t="shared" si="2"/>
        <v>0</v>
      </c>
      <c r="J45" s="27"/>
      <c r="K45" s="28">
        <f t="shared" si="3"/>
        <v>0</v>
      </c>
      <c r="L45" s="29">
        <v>160</v>
      </c>
      <c r="M45" s="30">
        <f t="shared" si="4"/>
        <v>0</v>
      </c>
      <c r="N45" s="31"/>
      <c r="O45" s="32">
        <f t="shared" si="5"/>
        <v>0</v>
      </c>
      <c r="P45" s="25"/>
      <c r="Q45" s="26">
        <f t="shared" si="6"/>
        <v>0</v>
      </c>
      <c r="R45" s="33"/>
      <c r="S45" s="34">
        <f t="shared" si="7"/>
        <v>0</v>
      </c>
      <c r="T45" s="35"/>
      <c r="U45" s="36">
        <f t="shared" si="8"/>
        <v>0</v>
      </c>
    </row>
    <row r="46" spans="1:21" ht="26.25" customHeight="1" x14ac:dyDescent="0.25">
      <c r="A46" s="18" t="s">
        <v>98</v>
      </c>
      <c r="B46" s="19" t="s">
        <v>107</v>
      </c>
      <c r="C46" s="20">
        <f t="shared" si="0"/>
        <v>136</v>
      </c>
      <c r="D46" s="21" t="s">
        <v>32</v>
      </c>
      <c r="E46" s="22"/>
      <c r="F46" s="23">
        <f t="shared" si="1"/>
        <v>0</v>
      </c>
      <c r="G46" s="24"/>
      <c r="H46" s="25"/>
      <c r="I46" s="26">
        <f t="shared" si="2"/>
        <v>0</v>
      </c>
      <c r="J46" s="27"/>
      <c r="K46" s="28">
        <f t="shared" si="3"/>
        <v>0</v>
      </c>
      <c r="L46" s="29">
        <v>120</v>
      </c>
      <c r="M46" s="30">
        <f t="shared" si="4"/>
        <v>0</v>
      </c>
      <c r="N46" s="31">
        <v>16</v>
      </c>
      <c r="O46" s="32">
        <f t="shared" si="5"/>
        <v>0</v>
      </c>
      <c r="P46" s="25"/>
      <c r="Q46" s="26">
        <f t="shared" si="6"/>
        <v>0</v>
      </c>
      <c r="R46" s="33"/>
      <c r="S46" s="34">
        <f t="shared" si="7"/>
        <v>0</v>
      </c>
      <c r="T46" s="35"/>
      <c r="U46" s="36">
        <f t="shared" si="8"/>
        <v>0</v>
      </c>
    </row>
    <row r="47" spans="1:21" ht="39.75" customHeight="1" x14ac:dyDescent="0.25">
      <c r="A47" s="18" t="s">
        <v>99</v>
      </c>
      <c r="B47" s="19" t="s">
        <v>108</v>
      </c>
      <c r="C47" s="20">
        <f t="shared" si="0"/>
        <v>790</v>
      </c>
      <c r="D47" s="21" t="s">
        <v>32</v>
      </c>
      <c r="E47" s="22"/>
      <c r="F47" s="23">
        <f t="shared" si="1"/>
        <v>0</v>
      </c>
      <c r="G47" s="24"/>
      <c r="H47" s="25"/>
      <c r="I47" s="26">
        <f t="shared" si="2"/>
        <v>0</v>
      </c>
      <c r="J47" s="27"/>
      <c r="K47" s="28">
        <f t="shared" si="3"/>
        <v>0</v>
      </c>
      <c r="L47" s="29">
        <v>200</v>
      </c>
      <c r="M47" s="30">
        <f t="shared" si="4"/>
        <v>0</v>
      </c>
      <c r="N47" s="31">
        <v>340</v>
      </c>
      <c r="O47" s="32">
        <f t="shared" si="5"/>
        <v>0</v>
      </c>
      <c r="P47" s="25"/>
      <c r="Q47" s="26">
        <f t="shared" si="6"/>
        <v>0</v>
      </c>
      <c r="R47" s="33">
        <v>250</v>
      </c>
      <c r="S47" s="34">
        <f t="shared" si="7"/>
        <v>0</v>
      </c>
      <c r="T47" s="35"/>
      <c r="U47" s="36">
        <f t="shared" si="8"/>
        <v>0</v>
      </c>
    </row>
    <row r="48" spans="1:21" ht="35.25" customHeight="1" x14ac:dyDescent="0.25">
      <c r="A48" s="18" t="s">
        <v>101</v>
      </c>
      <c r="B48" s="19" t="s">
        <v>109</v>
      </c>
      <c r="C48" s="20">
        <f t="shared" si="0"/>
        <v>5</v>
      </c>
      <c r="D48" s="21" t="s">
        <v>65</v>
      </c>
      <c r="E48" s="22"/>
      <c r="F48" s="23">
        <f t="shared" si="1"/>
        <v>0</v>
      </c>
      <c r="G48" s="24"/>
      <c r="H48" s="25"/>
      <c r="I48" s="26">
        <f t="shared" si="2"/>
        <v>0</v>
      </c>
      <c r="J48" s="27"/>
      <c r="K48" s="28">
        <f t="shared" si="3"/>
        <v>0</v>
      </c>
      <c r="L48" s="29"/>
      <c r="M48" s="30">
        <f t="shared" si="4"/>
        <v>0</v>
      </c>
      <c r="N48" s="31">
        <v>5</v>
      </c>
      <c r="O48" s="32">
        <f t="shared" si="5"/>
        <v>0</v>
      </c>
      <c r="P48" s="25"/>
      <c r="Q48" s="26">
        <f t="shared" si="6"/>
        <v>0</v>
      </c>
      <c r="R48" s="33"/>
      <c r="S48" s="34">
        <f t="shared" si="7"/>
        <v>0</v>
      </c>
      <c r="T48" s="35"/>
      <c r="U48" s="36">
        <f t="shared" si="8"/>
        <v>0</v>
      </c>
    </row>
    <row r="49" spans="1:21" ht="45" customHeight="1" x14ac:dyDescent="0.25">
      <c r="A49" s="18" t="s">
        <v>102</v>
      </c>
      <c r="B49" s="19" t="s">
        <v>110</v>
      </c>
      <c r="C49" s="20">
        <f t="shared" si="0"/>
        <v>340</v>
      </c>
      <c r="D49" s="21" t="s">
        <v>32</v>
      </c>
      <c r="E49" s="22"/>
      <c r="F49" s="23">
        <f t="shared" si="1"/>
        <v>0</v>
      </c>
      <c r="G49" s="24"/>
      <c r="H49" s="25"/>
      <c r="I49" s="26">
        <f t="shared" si="2"/>
        <v>0</v>
      </c>
      <c r="J49" s="27"/>
      <c r="K49" s="28">
        <f t="shared" si="3"/>
        <v>0</v>
      </c>
      <c r="L49" s="29"/>
      <c r="M49" s="30">
        <f t="shared" si="4"/>
        <v>0</v>
      </c>
      <c r="N49" s="31">
        <v>340</v>
      </c>
      <c r="O49" s="32">
        <f>N49*E49</f>
        <v>0</v>
      </c>
      <c r="P49" s="25"/>
      <c r="Q49" s="26">
        <f t="shared" si="6"/>
        <v>0</v>
      </c>
      <c r="R49" s="33"/>
      <c r="S49" s="34">
        <f t="shared" si="7"/>
        <v>0</v>
      </c>
      <c r="T49" s="35"/>
      <c r="U49" s="36">
        <f t="shared" si="8"/>
        <v>0</v>
      </c>
    </row>
    <row r="50" spans="1:21" ht="38.25" customHeight="1" x14ac:dyDescent="0.25">
      <c r="A50" s="18" t="s">
        <v>104</v>
      </c>
      <c r="B50" s="19" t="s">
        <v>111</v>
      </c>
      <c r="C50" s="20">
        <f t="shared" si="0"/>
        <v>140</v>
      </c>
      <c r="D50" s="21" t="s">
        <v>32</v>
      </c>
      <c r="E50" s="22"/>
      <c r="F50" s="23">
        <f t="shared" si="1"/>
        <v>0</v>
      </c>
      <c r="G50" s="24"/>
      <c r="H50" s="50"/>
      <c r="I50" s="51">
        <f t="shared" si="2"/>
        <v>0</v>
      </c>
      <c r="J50" s="52"/>
      <c r="K50" s="53">
        <f t="shared" si="3"/>
        <v>0</v>
      </c>
      <c r="L50" s="54">
        <v>40</v>
      </c>
      <c r="M50" s="55">
        <f t="shared" si="4"/>
        <v>0</v>
      </c>
      <c r="N50" s="56"/>
      <c r="O50" s="57">
        <f t="shared" si="5"/>
        <v>0</v>
      </c>
      <c r="P50" s="50">
        <v>100</v>
      </c>
      <c r="Q50" s="51">
        <f t="shared" si="6"/>
        <v>0</v>
      </c>
      <c r="R50" s="58"/>
      <c r="S50" s="59">
        <f t="shared" si="7"/>
        <v>0</v>
      </c>
      <c r="T50" s="60"/>
      <c r="U50" s="61">
        <f t="shared" si="8"/>
        <v>0</v>
      </c>
    </row>
    <row r="51" spans="1:21" ht="15" customHeight="1" x14ac:dyDescent="0.25">
      <c r="A51" s="73" t="s">
        <v>112</v>
      </c>
      <c r="B51" s="74"/>
      <c r="C51" s="74"/>
      <c r="D51" s="74"/>
      <c r="E51" s="74"/>
      <c r="F51" s="74"/>
      <c r="G51" s="74"/>
      <c r="H51" s="62" t="s">
        <v>113</v>
      </c>
      <c r="I51" s="38">
        <f>SUM(I11:I50)</f>
        <v>0</v>
      </c>
      <c r="J51" s="49" t="s">
        <v>114</v>
      </c>
      <c r="K51" s="39">
        <f>SUM(K11:K50)</f>
        <v>0</v>
      </c>
      <c r="L51" s="49" t="s">
        <v>115</v>
      </c>
      <c r="M51" s="40">
        <f>SUM(M11:M50)</f>
        <v>0</v>
      </c>
      <c r="N51" s="49" t="s">
        <v>116</v>
      </c>
      <c r="O51" s="41">
        <f>SUM(O11:O50)</f>
        <v>0</v>
      </c>
      <c r="P51" s="49" t="s">
        <v>117</v>
      </c>
      <c r="Q51" s="42">
        <f>SUM(Q11:Q50)</f>
        <v>0</v>
      </c>
      <c r="R51" s="49" t="s">
        <v>118</v>
      </c>
      <c r="S51" s="43">
        <f>SUM(S11:S50)</f>
        <v>0</v>
      </c>
      <c r="T51" s="49" t="s">
        <v>119</v>
      </c>
      <c r="U51" s="44">
        <f>SUM(U11:U50)</f>
        <v>0</v>
      </c>
    </row>
    <row r="52" spans="1:21" ht="15" customHeight="1" x14ac:dyDescent="0.25">
      <c r="A52" s="75" t="s">
        <v>120</v>
      </c>
      <c r="B52" s="76"/>
      <c r="C52" s="76"/>
      <c r="D52" s="76"/>
      <c r="E52" s="77"/>
      <c r="F52" s="77"/>
      <c r="G52" s="77"/>
      <c r="H52" s="77"/>
      <c r="I52" s="78">
        <f>I51+K51+M51+O51+Q51+S51+U51</f>
        <v>0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80"/>
    </row>
  </sheetData>
  <sheetProtection password="CB01" sheet="1" objects="1" scenarios="1" selectLockedCells="1"/>
  <mergeCells count="16">
    <mergeCell ref="A51:G51"/>
    <mergeCell ref="A52:H52"/>
    <mergeCell ref="I52:U52"/>
    <mergeCell ref="A5:G5"/>
    <mergeCell ref="H5:U5"/>
    <mergeCell ref="A6:G6"/>
    <mergeCell ref="H6:U6"/>
    <mergeCell ref="A7:U7"/>
    <mergeCell ref="A8:U8"/>
    <mergeCell ref="A4:G4"/>
    <mergeCell ref="H4:U4"/>
    <mergeCell ref="A1:K1"/>
    <mergeCell ref="L1:U1"/>
    <mergeCell ref="A2:U2"/>
    <mergeCell ref="A3:G3"/>
    <mergeCell ref="H3:U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dcterms:created xsi:type="dcterms:W3CDTF">2021-12-30T11:33:41Z</dcterms:created>
  <dcterms:modified xsi:type="dcterms:W3CDTF">2021-12-31T13:17:27Z</dcterms:modified>
</cp:coreProperties>
</file>