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6" sheetId="1" r:id="rId1"/>
    <sheet name="Arkusz2" sheetId="2" state="hidden" r:id="rId2"/>
    <sheet name="Arkusz3" sheetId="3" state="hidden" r:id="rId3"/>
  </sheets>
  <calcPr calcId="145621" iterateDelta="1E-4"/>
</workbook>
</file>

<file path=xl/calcChain.xml><?xml version="1.0" encoding="utf-8"?>
<calcChain xmlns="http://schemas.openxmlformats.org/spreadsheetml/2006/main">
  <c r="U49" i="1" l="1"/>
  <c r="S49" i="1"/>
  <c r="O49" i="1"/>
  <c r="M49" i="1"/>
  <c r="K49" i="1"/>
  <c r="I49" i="1"/>
  <c r="F49" i="1"/>
  <c r="C49" i="1"/>
  <c r="U48" i="1"/>
  <c r="S48" i="1"/>
  <c r="O48" i="1"/>
  <c r="M48" i="1"/>
  <c r="K48" i="1"/>
  <c r="I48" i="1"/>
  <c r="F48" i="1"/>
  <c r="C48" i="1"/>
  <c r="U47" i="1"/>
  <c r="S47" i="1"/>
  <c r="O47" i="1"/>
  <c r="M47" i="1"/>
  <c r="K47" i="1"/>
  <c r="I47" i="1"/>
  <c r="F47" i="1"/>
  <c r="C47" i="1"/>
  <c r="U46" i="1"/>
  <c r="S46" i="1"/>
  <c r="O46" i="1"/>
  <c r="M46" i="1"/>
  <c r="K46" i="1"/>
  <c r="I46" i="1"/>
  <c r="F46" i="1"/>
  <c r="C46" i="1"/>
  <c r="U45" i="1"/>
  <c r="S45" i="1"/>
  <c r="O45" i="1"/>
  <c r="M45" i="1"/>
  <c r="K45" i="1"/>
  <c r="I45" i="1"/>
  <c r="F45" i="1"/>
  <c r="C45" i="1"/>
  <c r="U44" i="1"/>
  <c r="S44" i="1"/>
  <c r="O44" i="1"/>
  <c r="M44" i="1"/>
  <c r="K44" i="1"/>
  <c r="I44" i="1"/>
  <c r="F44" i="1"/>
  <c r="C44" i="1"/>
  <c r="U43" i="1"/>
  <c r="S43" i="1"/>
  <c r="O43" i="1"/>
  <c r="M43" i="1"/>
  <c r="K43" i="1"/>
  <c r="I43" i="1"/>
  <c r="F43" i="1"/>
  <c r="C43" i="1"/>
  <c r="U42" i="1"/>
  <c r="S42" i="1"/>
  <c r="O42" i="1"/>
  <c r="M42" i="1"/>
  <c r="K42" i="1"/>
  <c r="I42" i="1"/>
  <c r="F42" i="1"/>
  <c r="C42" i="1"/>
  <c r="U41" i="1"/>
  <c r="S41" i="1"/>
  <c r="O41" i="1"/>
  <c r="M41" i="1"/>
  <c r="K41" i="1"/>
  <c r="I41" i="1"/>
  <c r="F41" i="1"/>
  <c r="C41" i="1"/>
  <c r="U40" i="1"/>
  <c r="S40" i="1"/>
  <c r="O40" i="1"/>
  <c r="M40" i="1"/>
  <c r="K40" i="1"/>
  <c r="I40" i="1"/>
  <c r="F40" i="1"/>
  <c r="C40" i="1"/>
  <c r="U39" i="1"/>
  <c r="S39" i="1"/>
  <c r="O39" i="1"/>
  <c r="M39" i="1"/>
  <c r="K39" i="1"/>
  <c r="I39" i="1"/>
  <c r="F39" i="1"/>
  <c r="C39" i="1"/>
  <c r="U38" i="1"/>
  <c r="S38" i="1"/>
  <c r="O38" i="1"/>
  <c r="M38" i="1"/>
  <c r="K38" i="1"/>
  <c r="I38" i="1"/>
  <c r="F38" i="1"/>
  <c r="C38" i="1"/>
  <c r="U37" i="1"/>
  <c r="S37" i="1"/>
  <c r="O37" i="1"/>
  <c r="M37" i="1"/>
  <c r="K37" i="1"/>
  <c r="I37" i="1"/>
  <c r="F37" i="1"/>
  <c r="C37" i="1"/>
  <c r="U36" i="1"/>
  <c r="S36" i="1"/>
  <c r="O36" i="1"/>
  <c r="M36" i="1"/>
  <c r="K36" i="1"/>
  <c r="I36" i="1"/>
  <c r="F36" i="1"/>
  <c r="C36" i="1"/>
  <c r="U35" i="1"/>
  <c r="S35" i="1"/>
  <c r="O35" i="1"/>
  <c r="M35" i="1"/>
  <c r="K35" i="1"/>
  <c r="I35" i="1"/>
  <c r="F35" i="1"/>
  <c r="C35" i="1"/>
  <c r="U34" i="1"/>
  <c r="S34" i="1"/>
  <c r="O34" i="1"/>
  <c r="M34" i="1"/>
  <c r="K34" i="1"/>
  <c r="I34" i="1"/>
  <c r="F34" i="1"/>
  <c r="C34" i="1"/>
  <c r="U33" i="1"/>
  <c r="S33" i="1"/>
  <c r="O33" i="1"/>
  <c r="M33" i="1"/>
  <c r="K33" i="1"/>
  <c r="I33" i="1"/>
  <c r="F33" i="1"/>
  <c r="C33" i="1"/>
  <c r="U32" i="1"/>
  <c r="S32" i="1"/>
  <c r="O32" i="1"/>
  <c r="M32" i="1"/>
  <c r="K32" i="1"/>
  <c r="I32" i="1"/>
  <c r="F32" i="1"/>
  <c r="C32" i="1"/>
  <c r="U31" i="1"/>
  <c r="S31" i="1"/>
  <c r="O31" i="1"/>
  <c r="M31" i="1"/>
  <c r="K31" i="1"/>
  <c r="I31" i="1"/>
  <c r="F31" i="1"/>
  <c r="C31" i="1"/>
  <c r="U30" i="1"/>
  <c r="S30" i="1"/>
  <c r="O30" i="1"/>
  <c r="M30" i="1"/>
  <c r="K30" i="1"/>
  <c r="I30" i="1"/>
  <c r="F30" i="1"/>
  <c r="C30" i="1"/>
  <c r="U29" i="1"/>
  <c r="S29" i="1"/>
  <c r="O29" i="1"/>
  <c r="M29" i="1"/>
  <c r="K29" i="1"/>
  <c r="I29" i="1"/>
  <c r="F29" i="1"/>
  <c r="C29" i="1"/>
  <c r="U28" i="1"/>
  <c r="S28" i="1"/>
  <c r="O28" i="1"/>
  <c r="M28" i="1"/>
  <c r="K28" i="1"/>
  <c r="I28" i="1"/>
  <c r="F28" i="1"/>
  <c r="C28" i="1"/>
  <c r="U27" i="1"/>
  <c r="S27" i="1"/>
  <c r="O27" i="1"/>
  <c r="M27" i="1"/>
  <c r="K27" i="1"/>
  <c r="I27" i="1"/>
  <c r="F27" i="1"/>
  <c r="C27" i="1"/>
  <c r="U26" i="1"/>
  <c r="S26" i="1"/>
  <c r="O26" i="1"/>
  <c r="M26" i="1"/>
  <c r="K26" i="1"/>
  <c r="I26" i="1"/>
  <c r="F26" i="1"/>
  <c r="C26" i="1"/>
  <c r="U25" i="1"/>
  <c r="S25" i="1"/>
  <c r="O25" i="1"/>
  <c r="M25" i="1"/>
  <c r="K25" i="1"/>
  <c r="I25" i="1"/>
  <c r="F25" i="1"/>
  <c r="C25" i="1"/>
  <c r="U24" i="1"/>
  <c r="S24" i="1"/>
  <c r="O24" i="1"/>
  <c r="M24" i="1"/>
  <c r="K24" i="1"/>
  <c r="I24" i="1"/>
  <c r="F24" i="1"/>
  <c r="C24" i="1"/>
  <c r="U23" i="1"/>
  <c r="S23" i="1"/>
  <c r="O23" i="1"/>
  <c r="M23" i="1"/>
  <c r="K23" i="1"/>
  <c r="I23" i="1"/>
  <c r="F23" i="1"/>
  <c r="C23" i="1"/>
  <c r="U22" i="1"/>
  <c r="S22" i="1"/>
  <c r="O22" i="1"/>
  <c r="M22" i="1"/>
  <c r="K22" i="1"/>
  <c r="I22" i="1"/>
  <c r="F22" i="1"/>
  <c r="C22" i="1"/>
  <c r="U21" i="1"/>
  <c r="S21" i="1"/>
  <c r="O21" i="1"/>
  <c r="M21" i="1"/>
  <c r="K21" i="1"/>
  <c r="I21" i="1"/>
  <c r="F21" i="1"/>
  <c r="C21" i="1"/>
  <c r="U20" i="1"/>
  <c r="S20" i="1"/>
  <c r="O20" i="1"/>
  <c r="M20" i="1"/>
  <c r="K20" i="1"/>
  <c r="I20" i="1"/>
  <c r="F20" i="1"/>
  <c r="C20" i="1"/>
  <c r="U19" i="1"/>
  <c r="S19" i="1"/>
  <c r="O19" i="1"/>
  <c r="M19" i="1"/>
  <c r="K19" i="1"/>
  <c r="I19" i="1"/>
  <c r="F19" i="1"/>
  <c r="C19" i="1"/>
  <c r="U18" i="1"/>
  <c r="S18" i="1"/>
  <c r="O18" i="1"/>
  <c r="M18" i="1"/>
  <c r="K18" i="1"/>
  <c r="I18" i="1"/>
  <c r="F18" i="1"/>
  <c r="C18" i="1"/>
  <c r="U17" i="1"/>
  <c r="S17" i="1"/>
  <c r="O17" i="1"/>
  <c r="M17" i="1"/>
  <c r="K17" i="1"/>
  <c r="I17" i="1"/>
  <c r="F17" i="1"/>
  <c r="C17" i="1"/>
  <c r="U16" i="1"/>
  <c r="S16" i="1"/>
  <c r="O16" i="1"/>
  <c r="M16" i="1"/>
  <c r="K16" i="1"/>
  <c r="I16" i="1"/>
  <c r="F16" i="1"/>
  <c r="C16" i="1"/>
  <c r="U15" i="1"/>
  <c r="S15" i="1"/>
  <c r="O15" i="1"/>
  <c r="M15" i="1"/>
  <c r="K15" i="1"/>
  <c r="I15" i="1"/>
  <c r="F15" i="1"/>
  <c r="C15" i="1"/>
  <c r="U14" i="1"/>
  <c r="S14" i="1"/>
  <c r="O14" i="1"/>
  <c r="M14" i="1"/>
  <c r="K14" i="1"/>
  <c r="I14" i="1"/>
  <c r="F14" i="1"/>
  <c r="C14" i="1"/>
  <c r="U13" i="1"/>
  <c r="S13" i="1"/>
  <c r="O13" i="1"/>
  <c r="M13" i="1"/>
  <c r="K13" i="1"/>
  <c r="I13" i="1"/>
  <c r="F13" i="1"/>
  <c r="C13" i="1"/>
  <c r="U12" i="1"/>
  <c r="S12" i="1"/>
  <c r="O12" i="1"/>
  <c r="M12" i="1"/>
  <c r="K12" i="1"/>
  <c r="I12" i="1"/>
  <c r="F12" i="1"/>
  <c r="C12" i="1"/>
  <c r="U11" i="1"/>
  <c r="U50" i="1" s="1"/>
  <c r="S11" i="1"/>
  <c r="S50" i="1" s="1"/>
  <c r="Q11" i="1"/>
  <c r="O11" i="1"/>
  <c r="M11" i="1"/>
  <c r="K11" i="1"/>
  <c r="I11" i="1"/>
  <c r="F11" i="1"/>
  <c r="C11" i="1"/>
  <c r="I50" i="1" l="1"/>
  <c r="O50" i="1"/>
  <c r="K50" i="1"/>
  <c r="M50" i="1"/>
  <c r="I51" i="1" l="1"/>
</calcChain>
</file>

<file path=xl/sharedStrings.xml><?xml version="1.0" encoding="utf-8"?>
<sst xmlns="http://schemas.openxmlformats.org/spreadsheetml/2006/main" count="156" uniqueCount="119">
  <si>
    <t xml:space="preserve">Nr postępowania: CUW.271.7.2021                      </t>
  </si>
  <si>
    <t>Załącznik Nr 7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</si>
  <si>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</si>
  <si>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</si>
  <si>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</si>
  <si>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</si>
  <si>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</si>
  <si>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</si>
  <si>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6 Wędliny</t>
  </si>
  <si>
    <t>L.p</t>
  </si>
  <si>
    <t>Asortyment</t>
  </si>
  <si>
    <t>Łączne zapotrzebowanie wszystkich placówek</t>
  </si>
  <si>
    <t xml:space="preserve">j.m. </t>
  </si>
  <si>
    <t>cena jednostkowa brutto (PLN)</t>
  </si>
  <si>
    <t>cena jednostkowa netto (PLN)</t>
  </si>
  <si>
    <t>stawka VAT w %</t>
  </si>
  <si>
    <t>SP1 zapotrzebowanie</t>
  </si>
  <si>
    <t>wartość brutto dla SP1</t>
  </si>
  <si>
    <t>SP3 zapotrzebowanie</t>
  </si>
  <si>
    <t>wartość brutto dla SP3</t>
  </si>
  <si>
    <t>SPO zapotrzebowanie</t>
  </si>
  <si>
    <t>wartość brutto dla SPO</t>
  </si>
  <si>
    <t>SPK zapotrzebowanie</t>
  </si>
  <si>
    <t>wartość brutto dla SPK</t>
  </si>
  <si>
    <t>SPG zapotrzebowanie</t>
  </si>
  <si>
    <t>wartość brutto dla SPG</t>
  </si>
  <si>
    <t xml:space="preserve">Sam. Przed. zapotrzebowanie </t>
  </si>
  <si>
    <t>wartość brutto dla Sam. Przed.</t>
  </si>
  <si>
    <t>SDPS zapotrzebowanie</t>
  </si>
  <si>
    <t>wartość brutto dla SDPS</t>
  </si>
  <si>
    <t>1.</t>
  </si>
  <si>
    <r>
      <t>Filet z indyka wędzony typu Pekpol lub równoważny</t>
    </r>
    <r>
      <rPr>
        <sz val="7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</si>
  <si>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t>kg</t>
  </si>
  <si>
    <t>2.</t>
  </si>
  <si>
    <r>
      <t xml:space="preserve">Kiełbasa śląska typu Sokołów lub równoważna </t>
    </r>
    <r>
      <rPr>
        <sz val="7"/>
        <color rgb="FF000000"/>
        <rFont val="Times New Roman"/>
        <family val="1"/>
        <charset val="238"/>
      </rPr>
      <t>- zawartość mięsa w 100 g gotowego produktu minimum 103 g. Produkt bezglutenowy</t>
    </r>
    <r>
      <rPr>
        <b/>
        <sz val="7"/>
        <color rgb="FF000000"/>
        <rFont val="Times New Roman"/>
        <family val="1"/>
        <charset val="238"/>
      </rPr>
      <t xml:space="preserve"> </t>
    </r>
  </si>
  <si>
    <t>3.</t>
  </si>
  <si>
    <r>
      <rPr>
        <b/>
        <sz val="7"/>
        <color rgb="FF000000"/>
        <rFont val="Times New Roman"/>
        <family val="1"/>
        <charset val="238"/>
      </rPr>
      <t>Kiełbasa krakowska parzona typu Sokołów lub równoważn</t>
    </r>
    <r>
      <rPr>
        <sz val="7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</si>
  <si>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t>4.</t>
  </si>
  <si>
    <r>
      <rPr>
        <b/>
        <sz val="7"/>
        <color rgb="FF000000"/>
        <rFont val="Times New Roman"/>
        <family val="1"/>
        <charset val="238"/>
      </rPr>
      <t>Kiełbasa podwawelska typu Sokołów lub równoważna</t>
    </r>
    <r>
      <rPr>
        <sz val="7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</si>
  <si>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t>5.</t>
  </si>
  <si>
    <r>
      <t>Kiełbasa cienka wieprzowa typu Sokołów lub równoważna</t>
    </r>
    <r>
      <rPr>
        <sz val="7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</si>
  <si>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t>6.</t>
  </si>
  <si>
    <t>7.</t>
  </si>
  <si>
    <r>
      <rPr>
        <b/>
        <sz val="7"/>
        <color rgb="FF000000"/>
        <rFont val="Times New Roman"/>
        <family val="1"/>
        <charset val="238"/>
      </rPr>
      <t>Parówki wieprzowe typu jubilatki</t>
    </r>
    <r>
      <rPr>
        <sz val="7"/>
        <color rgb="FF000000"/>
        <rFont val="Times New Roman"/>
        <family val="1"/>
        <charset val="238"/>
      </rPr>
      <t xml:space="preserve">  typu Sokołów lub równoważne - zawartość mięsa minimum 72%</t>
    </r>
  </si>
  <si>
    <t>8.</t>
  </si>
  <si>
    <r>
      <t>Parówki z szynki typu JBB lub równoważne</t>
    </r>
    <r>
      <rPr>
        <sz val="7"/>
        <color rgb="FF000000"/>
        <rFont val="Times New Roman"/>
        <family val="1"/>
        <charset val="238"/>
      </rPr>
      <t xml:space="preserve"> - mięso wieprzowe z szynki nie mniej niż 90 %   produkt bezglutenowy </t>
    </r>
  </si>
  <si>
    <t>9.</t>
  </si>
  <si>
    <r>
      <t>Pasztet pieczony</t>
    </r>
    <r>
      <rPr>
        <sz val="7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</si>
  <si>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t>10.</t>
  </si>
  <si>
    <r>
      <t>Polędwica sopocka typu Sokołów lub równoważna</t>
    </r>
    <r>
      <rPr>
        <sz val="7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</si>
  <si>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t>11.</t>
  </si>
  <si>
    <t>Przysmak w konserwie z galaretką typu JBB lub równoważny</t>
  </si>
  <si>
    <t>12.</t>
  </si>
  <si>
    <r>
      <t>Szynka wiejska typu Sokołów lub równoważna</t>
    </r>
    <r>
      <rPr>
        <sz val="7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</si>
  <si>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13.</t>
  </si>
  <si>
    <t>14.</t>
  </si>
  <si>
    <t>Szynka z piersi indyka delikatna 440 g typu JBB lub równoważna</t>
  </si>
  <si>
    <t>szt.</t>
  </si>
  <si>
    <t>15.</t>
  </si>
  <si>
    <t>16.</t>
  </si>
  <si>
    <t>17.</t>
  </si>
  <si>
    <t>18.</t>
  </si>
  <si>
    <r>
      <rPr>
        <b/>
        <sz val="7"/>
        <color rgb="FF000000"/>
        <rFont val="Times New Roman"/>
        <family val="1"/>
        <charset val="238"/>
      </rPr>
      <t xml:space="preserve">Szynka z piersi indyka </t>
    </r>
    <r>
      <rPr>
        <sz val="7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</si>
  <si>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t>19.</t>
  </si>
  <si>
    <t>20.</t>
  </si>
  <si>
    <r>
      <t xml:space="preserve">Szynka ze straganu typu Wędliny Starych Mistrzów Nik Pol lub równoważna - </t>
    </r>
    <r>
      <rPr>
        <sz val="7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</si>
  <si>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21.</t>
  </si>
  <si>
    <t>22.</t>
  </si>
  <si>
    <t>Golonka wojskowa typu JBB lub równoważna</t>
  </si>
  <si>
    <t>23.</t>
  </si>
  <si>
    <t>Boczek faszerowany  typu JBB lub równoważna</t>
  </si>
  <si>
    <t>24.</t>
  </si>
  <si>
    <r>
      <t>Kiełbasa krajana  typu JBB lub równoważna</t>
    </r>
    <r>
      <rPr>
        <sz val="7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</si>
  <si>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25.</t>
  </si>
  <si>
    <r>
      <t>Kiełbasa schabowa typu Sokołów lub równoważna</t>
    </r>
    <r>
      <rPr>
        <sz val="7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</si>
  <si>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t>26.</t>
  </si>
  <si>
    <t>Łopatka prasowana typu JBB lub równoważna - Wędlina krojona w plastry o grubości 1-1,5 milimetra, pakowana hermetycznie w opakowania po 0,2 kg z terminem przydatności nie krótszym niż 7 dni.</t>
  </si>
  <si>
    <t>27.</t>
  </si>
  <si>
    <r>
      <t>Ogonówka tradycyjna  typu JBB lub równoważna</t>
    </r>
    <r>
      <rPr>
        <sz val="7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</si>
  <si>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28.</t>
  </si>
  <si>
    <r>
      <t>Kiełbasa swojska  typu JBB lub równoważna</t>
    </r>
    <r>
      <rPr>
        <sz val="7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</si>
  <si>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t>29.</t>
  </si>
  <si>
    <t>Kiełbasa parówkowa  typu JBB lub równoważna</t>
  </si>
  <si>
    <t>30.</t>
  </si>
  <si>
    <r>
      <t>Mortadela</t>
    </r>
    <r>
      <rPr>
        <sz val="7"/>
        <color rgb="FF000000"/>
        <rFont val="Times New Roman"/>
        <family val="1"/>
        <charset val="238"/>
      </rPr>
      <t xml:space="preserve"> typu Sokołów lub równoważna.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</si>
  <si>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31.</t>
  </si>
  <si>
    <r>
      <t>Polędwica miodowa</t>
    </r>
    <r>
      <rPr>
        <sz val="7"/>
        <color rgb="FF000000"/>
        <rFont val="Times New Roman"/>
        <family val="1"/>
        <charset val="238"/>
      </rPr>
      <t xml:space="preserve"> typu JBB lub równoważna.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</si>
  <si>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32.</t>
  </si>
  <si>
    <r>
      <t xml:space="preserve">Kaszanka </t>
    </r>
    <r>
      <rPr>
        <sz val="7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</si>
  <si>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33.</t>
  </si>
  <si>
    <t>Salceson (włoski/bronszwicki) typu Sokołów lub równoważna</t>
  </si>
  <si>
    <t>34.</t>
  </si>
  <si>
    <r>
      <t>Kiełbasa biała parzona  typu JBB lub równoważna powyżej</t>
    </r>
    <r>
      <rPr>
        <b/>
        <sz val="7"/>
        <rFont val="Times New Roman"/>
        <family val="1"/>
        <charset val="238"/>
      </rPr>
      <t xml:space="preserve"> 77% miesa </t>
    </r>
  </si>
  <si>
    <t>35.</t>
  </si>
  <si>
    <r>
      <t>Polędwica drobiowa</t>
    </r>
    <r>
      <rPr>
        <sz val="7"/>
        <color rgb="FF000000"/>
        <rFont val="Times New Roman"/>
        <family val="1"/>
        <charset val="238"/>
      </rPr>
      <t xml:space="preserve">  typu JBB lub równoważna.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</si>
  <si>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t>36.</t>
  </si>
  <si>
    <t>Pasztetowa  typu JBB lub równoważna</t>
  </si>
  <si>
    <t>37.</t>
  </si>
  <si>
    <t>Pieczeń kanapkowa  typu JBB lub równoważna</t>
  </si>
  <si>
    <t>38.</t>
  </si>
  <si>
    <t>Mielonka  typu JBB lub równoważna</t>
  </si>
  <si>
    <t>39.</t>
  </si>
  <si>
    <r>
      <t>Kiełbasa szynkowa</t>
    </r>
    <r>
      <rPr>
        <sz val="7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</si>
  <si>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7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7"/>
        <color rgb="FF000000"/>
        <rFont val="Times New Roman"/>
        <family val="1"/>
        <charset val="238"/>
      </rPr>
      <t>sojowe</t>
    </r>
    <r>
      <rPr>
        <sz val="7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7"/>
        <color rgb="FF000000"/>
        <rFont val="Times New Roman"/>
        <family val="1"/>
        <charset val="238"/>
      </rPr>
      <t>sojowego</t>
    </r>
    <r>
      <rPr>
        <sz val="7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</si>
  <si>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7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</si>
  <si>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7"/>
        <color rgb="FF000000"/>
        <rFont val="Times New Roman"/>
        <family val="1"/>
        <charset val="238"/>
      </rPr>
      <t xml:space="preserve"> </t>
    </r>
    <r>
      <rPr>
        <b/>
        <sz val="7"/>
        <color rgb="FF000000"/>
        <rFont val="Times New Roman"/>
        <family val="1"/>
        <charset val="238"/>
      </rPr>
      <t>255g</t>
    </r>
    <r>
      <rPr>
        <sz val="7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</si>
  <si>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7"/>
        <color rgb="FF000000"/>
        <rFont val="Times New Roman"/>
        <family val="1"/>
        <charset val="238"/>
      </rPr>
      <t>Polędwiczanka z warzywami</t>
    </r>
    <r>
      <rPr>
        <sz val="7"/>
        <color rgb="FF000000"/>
        <rFont val="Times New Roman"/>
        <family val="1"/>
        <charset val="238"/>
      </rPr>
      <t xml:space="preserve">  typu JBB lub równoważna.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</si>
  <si>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dla poszczególnych jednostek</t>
  </si>
  <si>
    <t>SP1</t>
  </si>
  <si>
    <t>SP3</t>
  </si>
  <si>
    <t>SPO</t>
  </si>
  <si>
    <t xml:space="preserve">SPK </t>
  </si>
  <si>
    <t>SPG</t>
  </si>
  <si>
    <t>Sam. Przed.</t>
  </si>
  <si>
    <t>SDPS</t>
  </si>
  <si>
    <r>
      <t>Kiełbasa żywiecka podsuszana</t>
    </r>
    <r>
      <rPr>
        <sz val="7"/>
        <color rgb="FF000000"/>
        <rFont val="Times New Roman"/>
        <family val="1"/>
        <charset val="238"/>
      </rPr>
      <t xml:space="preserve"> typu Sokołów/JBB lub równowazna - mięso drobiowe, sól, przyprawy naturalne, substancja konserwująca – azotyn sodu. Do wyprodukowania 100g produktu użyto min. 104g mięsa wieprzowego. Osłonka niejadalna.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</si>
  <si>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z masarskiego stołu</t>
    </r>
    <r>
      <rPr>
        <sz val="7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</si>
  <si>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7"/>
        <color rgb="FF000000"/>
        <rFont val="Times New Roman"/>
        <family val="1"/>
        <charset val="238"/>
      </rPr>
      <t xml:space="preserve"> -</t>
    </r>
    <r>
      <rPr>
        <b/>
        <sz val="7"/>
        <color rgb="FF000000"/>
        <rFont val="Times New Roman"/>
        <family val="1"/>
        <charset val="238"/>
      </rPr>
      <t xml:space="preserve"> różne rodzaj</t>
    </r>
    <r>
      <rPr>
        <sz val="7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7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</si>
  <si>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za Część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</si>
</sst>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i/>
      <sz val="7"/>
      <color rgb="FF00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7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right" vertical="center" shrinkToFit="1"/>
      <protection locked="0"/>
    </xf>
    <xf numFmtId="2" fontId="7" fillId="2" borderId="1" xfId="0" applyNumberFormat="1" applyFont="1" applyFill="1" applyBorder="1" applyAlignment="1">
      <alignment horizontal="right" vertical="center" shrinkToFit="1"/>
    </xf>
    <xf numFmtId="10" fontId="7" fillId="0" borderId="1" xfId="0" applyNumberFormat="1" applyFont="1" applyBorder="1" applyAlignment="1" applyProtection="1">
      <alignment horizontal="right" vertical="center" shrinkToFit="1"/>
      <protection locked="0"/>
    </xf>
    <xf numFmtId="0" fontId="7" fillId="4" borderId="1" xfId="0" applyFont="1" applyFill="1" applyBorder="1" applyAlignment="1">
      <alignment horizontal="right" vertical="center" shrinkToFit="1"/>
    </xf>
    <xf numFmtId="2" fontId="7" fillId="4" borderId="1" xfId="0" applyNumberFormat="1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right" vertical="center" shrinkToFit="1"/>
    </xf>
    <xf numFmtId="0" fontId="7" fillId="5" borderId="1" xfId="0" applyFont="1" applyFill="1" applyBorder="1" applyAlignment="1">
      <alignment horizontal="right" vertical="center" shrinkToFit="1"/>
    </xf>
    <xf numFmtId="2" fontId="7" fillId="5" borderId="1" xfId="0" applyNumberFormat="1" applyFont="1" applyFill="1" applyBorder="1" applyAlignment="1">
      <alignment horizontal="right" vertical="center" shrinkToFit="1"/>
    </xf>
    <xf numFmtId="0" fontId="7" fillId="6" borderId="1" xfId="0" applyFont="1" applyFill="1" applyBorder="1" applyAlignment="1">
      <alignment horizontal="right" vertical="center" shrinkToFit="1"/>
    </xf>
    <xf numFmtId="2" fontId="7" fillId="6" borderId="1" xfId="0" applyNumberFormat="1" applyFont="1" applyFill="1" applyBorder="1" applyAlignment="1">
      <alignment horizontal="right" vertical="center" shrinkToFit="1"/>
    </xf>
    <xf numFmtId="0" fontId="7" fillId="7" borderId="1" xfId="0" applyFont="1" applyFill="1" applyBorder="1" applyAlignment="1">
      <alignment horizontal="right" vertical="center" shrinkToFit="1"/>
    </xf>
    <xf numFmtId="2" fontId="7" fillId="7" borderId="1" xfId="0" applyNumberFormat="1" applyFont="1" applyFill="1" applyBorder="1" applyAlignment="1">
      <alignment horizontal="right" vertical="center" shrinkToFit="1"/>
    </xf>
    <xf numFmtId="0" fontId="7" fillId="8" borderId="1" xfId="0" applyFont="1" applyFill="1" applyBorder="1" applyAlignment="1">
      <alignment horizontal="right" vertical="center" shrinkToFit="1"/>
    </xf>
    <xf numFmtId="2" fontId="7" fillId="8" borderId="1" xfId="0" applyNumberFormat="1" applyFont="1" applyFill="1" applyBorder="1" applyAlignment="1">
      <alignment horizontal="right" vertical="center" shrinkToFit="1"/>
    </xf>
    <xf numFmtId="0" fontId="7" fillId="9" borderId="1" xfId="0" applyFont="1" applyFill="1" applyBorder="1" applyAlignment="1">
      <alignment horizontal="right" vertical="center" shrinkToFit="1"/>
    </xf>
    <xf numFmtId="2" fontId="7" fillId="9" borderId="1" xfId="0" applyNumberFormat="1" applyFont="1" applyFill="1" applyBorder="1" applyAlignment="1">
      <alignment horizontal="right" vertical="center" shrinkToFit="1"/>
    </xf>
    <xf numFmtId="0" fontId="11" fillId="0" borderId="0" xfId="0" applyFont="1"/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2" fontId="15" fillId="2" borderId="5" xfId="0" applyNumberFormat="1" applyFont="1" applyFill="1" applyBorder="1" applyAlignment="1" applyProtection="1">
      <alignment horizontal="right" vertical="center" shrinkToFit="1"/>
    </xf>
    <xf numFmtId="2" fontId="15" fillId="5" borderId="6" xfId="0" applyNumberFormat="1" applyFont="1" applyFill="1" applyBorder="1" applyAlignment="1" applyProtection="1">
      <alignment horizontal="right" vertical="center" shrinkToFit="1"/>
    </xf>
    <xf numFmtId="2" fontId="15" fillId="6" borderId="6" xfId="0" applyNumberFormat="1" applyFont="1" applyFill="1" applyBorder="1" applyAlignment="1" applyProtection="1">
      <alignment horizontal="right" vertical="center" shrinkToFit="1"/>
    </xf>
    <xf numFmtId="2" fontId="16" fillId="7" borderId="6" xfId="0" applyNumberFormat="1" applyFont="1" applyFill="1" applyBorder="1" applyAlignment="1" applyProtection="1">
      <alignment horizontal="right" vertical="center" shrinkToFit="1"/>
    </xf>
    <xf numFmtId="2" fontId="15" fillId="8" borderId="6" xfId="0" applyNumberFormat="1" applyFont="1" applyFill="1" applyBorder="1" applyAlignment="1" applyProtection="1">
      <alignment horizontal="right" vertical="center" shrinkToFit="1"/>
    </xf>
    <xf numFmtId="2" fontId="15" fillId="9" borderId="6" xfId="0" applyNumberFormat="1" applyFont="1" applyFill="1" applyBorder="1" applyAlignment="1" applyProtection="1">
      <alignment horizontal="right" vertical="center" shrinkToFit="1"/>
    </xf>
    <xf numFmtId="0" fontId="15" fillId="4" borderId="1" xfId="0" applyFont="1" applyFill="1" applyBorder="1" applyAlignment="1" applyProtection="1">
      <alignment horizontal="center" vertical="center" shrinkToFit="1"/>
    </xf>
    <xf numFmtId="2" fontId="15" fillId="4" borderId="1" xfId="0" applyNumberFormat="1" applyFont="1" applyFill="1" applyBorder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horizontal="center" vertical="center" shrinkToFit="1"/>
    </xf>
    <xf numFmtId="0" fontId="16" fillId="5" borderId="0" xfId="0" applyFont="1" applyFill="1" applyBorder="1" applyAlignment="1" applyProtection="1">
      <alignment horizontal="center" vertical="center" shrinkToFit="1"/>
    </xf>
    <xf numFmtId="0" fontId="16" fillId="6" borderId="0" xfId="0" applyFont="1" applyFill="1" applyBorder="1" applyAlignment="1" applyProtection="1">
      <alignment horizontal="center" vertical="center" shrinkToFit="1"/>
    </xf>
    <xf numFmtId="0" fontId="16" fillId="7" borderId="0" xfId="0" applyFont="1" applyFill="1" applyBorder="1" applyAlignment="1" applyProtection="1">
      <alignment horizontal="center" vertical="center" shrinkToFit="1"/>
    </xf>
    <xf numFmtId="0" fontId="16" fillId="8" borderId="0" xfId="0" applyFont="1" applyFill="1" applyBorder="1" applyAlignment="1" applyProtection="1">
      <alignment horizontal="center" vertical="center" shrinkToFit="1"/>
    </xf>
    <xf numFmtId="0" fontId="16" fillId="9" borderId="0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2" fontId="17" fillId="2" borderId="7" xfId="0" applyNumberFormat="1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5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workbookViewId="0">
      <selection activeCell="E11" sqref="E11"/>
    </sheetView>
  </sheetViews>
  <sheetFormatPr defaultRowHeight="15" x14ac:dyDescent="0.25"/>
  <cols>
    <col min="1" max="1" width="3.85546875" customWidth="1"/>
    <col min="2" max="2" width="15.140625" customWidth="1"/>
  </cols>
  <sheetData>
    <row r="1" spans="1:21" ht="15.75" x14ac:dyDescent="0.25">
      <c r="A1" s="59" t="s">
        <v>0</v>
      </c>
      <c r="B1" s="66"/>
      <c r="C1" s="67"/>
      <c r="D1" s="67"/>
      <c r="E1" s="67"/>
      <c r="F1" s="68"/>
      <c r="G1" s="68"/>
      <c r="H1" s="68"/>
      <c r="I1" s="68"/>
      <c r="J1" s="68"/>
      <c r="K1" s="68"/>
      <c r="L1" s="69" t="s">
        <v>1</v>
      </c>
      <c r="M1" s="69"/>
      <c r="N1" s="69"/>
      <c r="O1" s="69"/>
      <c r="P1" s="69"/>
      <c r="Q1" s="69"/>
      <c r="R1" s="69"/>
      <c r="S1" s="69"/>
      <c r="T1" s="69"/>
      <c r="U1" s="69"/>
    </row>
    <row r="2" spans="1:21" ht="15.75" x14ac:dyDescent="0.25">
      <c r="A2" s="70" t="s">
        <v>2</v>
      </c>
      <c r="B2" s="70"/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15.75" x14ac:dyDescent="0.25">
      <c r="A3" s="59" t="s">
        <v>3</v>
      </c>
      <c r="B3" s="72"/>
      <c r="C3" s="72"/>
      <c r="D3" s="72"/>
      <c r="E3" s="72"/>
      <c r="F3" s="72"/>
      <c r="G3" s="72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5.75" x14ac:dyDescent="0.25">
      <c r="A4" s="59" t="s">
        <v>4</v>
      </c>
      <c r="B4" s="60"/>
      <c r="C4" s="60"/>
      <c r="D4" s="60"/>
      <c r="E4" s="60"/>
      <c r="F4" s="60"/>
      <c r="G4" s="6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15.75" x14ac:dyDescent="0.25">
      <c r="A5" s="59" t="s">
        <v>5</v>
      </c>
      <c r="B5" s="60"/>
      <c r="C5" s="60"/>
      <c r="D5" s="60"/>
      <c r="E5" s="60"/>
      <c r="F5" s="60"/>
      <c r="G5" s="60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ht="15.75" x14ac:dyDescent="0.25">
      <c r="A6" s="59" t="s">
        <v>6</v>
      </c>
      <c r="B6" s="60"/>
      <c r="C6" s="60"/>
      <c r="D6" s="60"/>
      <c r="E6" s="60"/>
      <c r="F6" s="60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8.75" x14ac:dyDescent="0.3">
      <c r="A7" s="62" t="s">
        <v>7</v>
      </c>
      <c r="B7" s="62"/>
      <c r="C7" s="62"/>
      <c r="D7" s="62"/>
      <c r="E7" s="62"/>
      <c r="F7" s="62"/>
      <c r="G7" s="62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8.75" x14ac:dyDescent="0.25">
      <c r="A8" s="64" t="s">
        <v>8</v>
      </c>
      <c r="B8" s="64"/>
      <c r="C8" s="64"/>
      <c r="D8" s="64"/>
      <c r="E8" s="64"/>
      <c r="F8" s="64"/>
      <c r="G8" s="64"/>
      <c r="H8" s="64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</row>
    <row r="10" spans="1:21" ht="52.5" x14ac:dyDescent="0.25">
      <c r="A10" s="2" t="s">
        <v>9</v>
      </c>
      <c r="B10" s="2" t="s">
        <v>10</v>
      </c>
      <c r="C10" s="2" t="s">
        <v>11</v>
      </c>
      <c r="D10" s="2" t="s">
        <v>12</v>
      </c>
      <c r="E10" s="3" t="s">
        <v>13</v>
      </c>
      <c r="F10" s="2" t="s">
        <v>14</v>
      </c>
      <c r="G10" s="3" t="s">
        <v>15</v>
      </c>
      <c r="H10" s="4" t="s">
        <v>16</v>
      </c>
      <c r="I10" s="4" t="s">
        <v>17</v>
      </c>
      <c r="J10" s="2" t="s">
        <v>18</v>
      </c>
      <c r="K10" s="2" t="s">
        <v>19</v>
      </c>
      <c r="L10" s="5" t="s">
        <v>20</v>
      </c>
      <c r="M10" s="5" t="s">
        <v>21</v>
      </c>
      <c r="N10" s="6" t="s">
        <v>22</v>
      </c>
      <c r="O10" s="6" t="s">
        <v>23</v>
      </c>
      <c r="P10" s="7" t="s">
        <v>24</v>
      </c>
      <c r="Q10" s="7" t="s">
        <v>25</v>
      </c>
      <c r="R10" s="8" t="s">
        <v>26</v>
      </c>
      <c r="S10" s="8" t="s">
        <v>27</v>
      </c>
      <c r="T10" s="9" t="s">
        <v>28</v>
      </c>
      <c r="U10" s="9" t="s">
        <v>29</v>
      </c>
    </row>
    <row r="11" spans="1:21" s="29" customFormat="1" ht="190.5" customHeight="1" x14ac:dyDescent="0.15">
      <c r="A11" s="10" t="s">
        <v>30</v>
      </c>
      <c r="B11" s="11" t="s">
        <v>31</v>
      </c>
      <c r="C11" s="12">
        <f>H11+J11+L11+N11+P11+R11+T11</f>
        <v>25</v>
      </c>
      <c r="D11" s="10" t="s">
        <v>32</v>
      </c>
      <c r="E11" s="13"/>
      <c r="F11" s="14">
        <f>E11/(1+G11)</f>
        <v>0</v>
      </c>
      <c r="G11" s="15"/>
      <c r="H11" s="16"/>
      <c r="I11" s="17">
        <f>H11*E11</f>
        <v>0</v>
      </c>
      <c r="J11" s="18">
        <v>25</v>
      </c>
      <c r="K11" s="14">
        <f>J11*E11</f>
        <v>0</v>
      </c>
      <c r="L11" s="19"/>
      <c r="M11" s="20">
        <f>L11*E11</f>
        <v>0</v>
      </c>
      <c r="N11" s="21"/>
      <c r="O11" s="22">
        <f>N11*E11</f>
        <v>0</v>
      </c>
      <c r="P11" s="23"/>
      <c r="Q11" s="24">
        <f>P11*E11</f>
        <v>0</v>
      </c>
      <c r="R11" s="25"/>
      <c r="S11" s="26">
        <f>R11*E11</f>
        <v>0</v>
      </c>
      <c r="T11" s="27"/>
      <c r="U11" s="28">
        <f>T11*E11</f>
        <v>0</v>
      </c>
    </row>
    <row r="12" spans="1:21" s="29" customFormat="1" ht="74.25" customHeight="1" x14ac:dyDescent="0.15">
      <c r="A12" s="10" t="s">
        <v>33</v>
      </c>
      <c r="B12" s="30" t="s">
        <v>34</v>
      </c>
      <c r="C12" s="12">
        <f t="shared" ref="C12:C49" si="0">H12+J12+L12+N12+P12+R12+T12</f>
        <v>90</v>
      </c>
      <c r="D12" s="10" t="s">
        <v>32</v>
      </c>
      <c r="E12" s="13"/>
      <c r="F12" s="14">
        <f t="shared" ref="F12:F49" si="1">E12/(1+G12)</f>
        <v>0</v>
      </c>
      <c r="G12" s="15"/>
      <c r="H12" s="16"/>
      <c r="I12" s="17">
        <f t="shared" ref="I12:I49" si="2">H12*E12</f>
        <v>0</v>
      </c>
      <c r="J12" s="18"/>
      <c r="K12" s="14">
        <f t="shared" ref="K12:K49" si="3">J12*E12</f>
        <v>0</v>
      </c>
      <c r="L12" s="19"/>
      <c r="M12" s="20">
        <f t="shared" ref="M12:M49" si="4">L12*E12</f>
        <v>0</v>
      </c>
      <c r="N12" s="21"/>
      <c r="O12" s="22">
        <f t="shared" ref="O12:O49" si="5">N12*E12</f>
        <v>0</v>
      </c>
      <c r="P12" s="23"/>
      <c r="Q12" s="24"/>
      <c r="R12" s="25"/>
      <c r="S12" s="26">
        <f t="shared" ref="S12:S49" si="6">R12*E12</f>
        <v>0</v>
      </c>
      <c r="T12" s="27">
        <v>90</v>
      </c>
      <c r="U12" s="28">
        <f t="shared" ref="U12:U49" si="7">T12*E12</f>
        <v>0</v>
      </c>
    </row>
    <row r="13" spans="1:21" s="29" customFormat="1" ht="260.25" customHeight="1" x14ac:dyDescent="0.15">
      <c r="A13" s="10" t="s">
        <v>35</v>
      </c>
      <c r="B13" s="31" t="s">
        <v>36</v>
      </c>
      <c r="C13" s="12">
        <f t="shared" si="0"/>
        <v>220</v>
      </c>
      <c r="D13" s="10" t="s">
        <v>32</v>
      </c>
      <c r="E13" s="13"/>
      <c r="F13" s="14">
        <f t="shared" si="1"/>
        <v>0</v>
      </c>
      <c r="G13" s="15"/>
      <c r="H13" s="16"/>
      <c r="I13" s="17">
        <f t="shared" si="2"/>
        <v>0</v>
      </c>
      <c r="J13" s="18">
        <v>50</v>
      </c>
      <c r="K13" s="14">
        <f t="shared" si="3"/>
        <v>0</v>
      </c>
      <c r="L13" s="19">
        <v>10</v>
      </c>
      <c r="M13" s="20">
        <f t="shared" si="4"/>
        <v>0</v>
      </c>
      <c r="N13" s="21"/>
      <c r="O13" s="22">
        <f t="shared" si="5"/>
        <v>0</v>
      </c>
      <c r="P13" s="23"/>
      <c r="Q13" s="24"/>
      <c r="R13" s="25">
        <v>80</v>
      </c>
      <c r="S13" s="26">
        <f t="shared" si="6"/>
        <v>0</v>
      </c>
      <c r="T13" s="27">
        <v>80</v>
      </c>
      <c r="U13" s="28">
        <f t="shared" si="7"/>
        <v>0</v>
      </c>
    </row>
    <row r="14" spans="1:21" s="29" customFormat="1" ht="171.75" customHeight="1" x14ac:dyDescent="0.15">
      <c r="A14" s="10" t="s">
        <v>37</v>
      </c>
      <c r="B14" s="31" t="s">
        <v>38</v>
      </c>
      <c r="C14" s="12">
        <f t="shared" si="0"/>
        <v>90</v>
      </c>
      <c r="D14" s="10" t="s">
        <v>32</v>
      </c>
      <c r="E14" s="13"/>
      <c r="F14" s="14">
        <f t="shared" si="1"/>
        <v>0</v>
      </c>
      <c r="G14" s="15"/>
      <c r="H14" s="16"/>
      <c r="I14" s="17">
        <f t="shared" si="2"/>
        <v>0</v>
      </c>
      <c r="J14" s="18">
        <v>20</v>
      </c>
      <c r="K14" s="14">
        <f t="shared" si="3"/>
        <v>0</v>
      </c>
      <c r="L14" s="19"/>
      <c r="M14" s="20">
        <f t="shared" si="4"/>
        <v>0</v>
      </c>
      <c r="N14" s="21"/>
      <c r="O14" s="22">
        <f t="shared" si="5"/>
        <v>0</v>
      </c>
      <c r="P14" s="23">
        <v>50</v>
      </c>
      <c r="Q14" s="24"/>
      <c r="R14" s="25"/>
      <c r="S14" s="26">
        <f t="shared" si="6"/>
        <v>0</v>
      </c>
      <c r="T14" s="27">
        <v>20</v>
      </c>
      <c r="U14" s="28">
        <f t="shared" si="7"/>
        <v>0</v>
      </c>
    </row>
    <row r="15" spans="1:21" s="29" customFormat="1" ht="83.25" customHeight="1" x14ac:dyDescent="0.15">
      <c r="A15" s="10" t="s">
        <v>39</v>
      </c>
      <c r="B15" s="30" t="s">
        <v>40</v>
      </c>
      <c r="C15" s="12">
        <f t="shared" si="0"/>
        <v>130</v>
      </c>
      <c r="D15" s="10" t="s">
        <v>32</v>
      </c>
      <c r="E15" s="13"/>
      <c r="F15" s="14">
        <f t="shared" si="1"/>
        <v>0</v>
      </c>
      <c r="G15" s="15"/>
      <c r="H15" s="16"/>
      <c r="I15" s="17">
        <f t="shared" si="2"/>
        <v>0</v>
      </c>
      <c r="J15" s="18">
        <v>20</v>
      </c>
      <c r="K15" s="14">
        <f t="shared" si="3"/>
        <v>0</v>
      </c>
      <c r="L15" s="19"/>
      <c r="M15" s="20">
        <f t="shared" si="4"/>
        <v>0</v>
      </c>
      <c r="N15" s="21">
        <v>30</v>
      </c>
      <c r="O15" s="22">
        <f t="shared" si="5"/>
        <v>0</v>
      </c>
      <c r="P15" s="23"/>
      <c r="Q15" s="24"/>
      <c r="R15" s="25">
        <v>80</v>
      </c>
      <c r="S15" s="26">
        <f t="shared" si="6"/>
        <v>0</v>
      </c>
      <c r="T15" s="27"/>
      <c r="U15" s="28">
        <f t="shared" si="7"/>
        <v>0</v>
      </c>
    </row>
    <row r="16" spans="1:21" s="29" customFormat="1" ht="204" customHeight="1" x14ac:dyDescent="0.15">
      <c r="A16" s="10" t="s">
        <v>41</v>
      </c>
      <c r="B16" s="32" t="s">
        <v>115</v>
      </c>
      <c r="C16" s="12">
        <f t="shared" si="0"/>
        <v>290</v>
      </c>
      <c r="D16" s="10" t="s">
        <v>32</v>
      </c>
      <c r="E16" s="13"/>
      <c r="F16" s="14">
        <f t="shared" si="1"/>
        <v>0</v>
      </c>
      <c r="G16" s="15"/>
      <c r="H16" s="16">
        <v>60</v>
      </c>
      <c r="I16" s="17">
        <f t="shared" si="2"/>
        <v>0</v>
      </c>
      <c r="J16" s="18">
        <v>120</v>
      </c>
      <c r="K16" s="14">
        <f t="shared" si="3"/>
        <v>0</v>
      </c>
      <c r="L16" s="19"/>
      <c r="M16" s="20">
        <f t="shared" si="4"/>
        <v>0</v>
      </c>
      <c r="N16" s="21"/>
      <c r="O16" s="22">
        <f t="shared" si="5"/>
        <v>0</v>
      </c>
      <c r="P16" s="23">
        <v>30</v>
      </c>
      <c r="Q16" s="24"/>
      <c r="R16" s="25">
        <v>80</v>
      </c>
      <c r="S16" s="26">
        <f t="shared" si="6"/>
        <v>0</v>
      </c>
      <c r="T16" s="27"/>
      <c r="U16" s="28">
        <f t="shared" si="7"/>
        <v>0</v>
      </c>
    </row>
    <row r="17" spans="1:21" s="29" customFormat="1" ht="57" customHeight="1" x14ac:dyDescent="0.15">
      <c r="A17" s="10" t="s">
        <v>42</v>
      </c>
      <c r="B17" s="31" t="s">
        <v>43</v>
      </c>
      <c r="C17" s="12">
        <f t="shared" si="0"/>
        <v>170</v>
      </c>
      <c r="D17" s="10" t="s">
        <v>32</v>
      </c>
      <c r="E17" s="13"/>
      <c r="F17" s="14">
        <f t="shared" si="1"/>
        <v>0</v>
      </c>
      <c r="G17" s="15"/>
      <c r="H17" s="16"/>
      <c r="I17" s="17">
        <f t="shared" si="2"/>
        <v>0</v>
      </c>
      <c r="J17" s="18"/>
      <c r="K17" s="14">
        <f t="shared" si="3"/>
        <v>0</v>
      </c>
      <c r="L17" s="19"/>
      <c r="M17" s="20">
        <f t="shared" si="4"/>
        <v>0</v>
      </c>
      <c r="N17" s="21"/>
      <c r="O17" s="22">
        <f t="shared" si="5"/>
        <v>0</v>
      </c>
      <c r="P17" s="23">
        <v>40</v>
      </c>
      <c r="Q17" s="24"/>
      <c r="R17" s="25">
        <v>80</v>
      </c>
      <c r="S17" s="26">
        <f t="shared" si="6"/>
        <v>0</v>
      </c>
      <c r="T17" s="27">
        <v>50</v>
      </c>
      <c r="U17" s="28">
        <f t="shared" si="7"/>
        <v>0</v>
      </c>
    </row>
    <row r="18" spans="1:21" s="29" customFormat="1" ht="65.25" customHeight="1" x14ac:dyDescent="0.15">
      <c r="A18" s="10" t="s">
        <v>44</v>
      </c>
      <c r="B18" s="32" t="s">
        <v>45</v>
      </c>
      <c r="C18" s="12">
        <f t="shared" si="0"/>
        <v>500</v>
      </c>
      <c r="D18" s="10" t="s">
        <v>32</v>
      </c>
      <c r="E18" s="13"/>
      <c r="F18" s="14">
        <f t="shared" si="1"/>
        <v>0</v>
      </c>
      <c r="G18" s="15"/>
      <c r="H18" s="16">
        <v>160</v>
      </c>
      <c r="I18" s="17">
        <f t="shared" si="2"/>
        <v>0</v>
      </c>
      <c r="J18" s="18">
        <v>200</v>
      </c>
      <c r="K18" s="14">
        <f t="shared" si="3"/>
        <v>0</v>
      </c>
      <c r="L18" s="19">
        <v>90</v>
      </c>
      <c r="M18" s="20">
        <f t="shared" si="4"/>
        <v>0</v>
      </c>
      <c r="N18" s="21">
        <v>20</v>
      </c>
      <c r="O18" s="22">
        <f t="shared" si="5"/>
        <v>0</v>
      </c>
      <c r="P18" s="23"/>
      <c r="Q18" s="24"/>
      <c r="R18" s="25"/>
      <c r="S18" s="26">
        <f t="shared" si="6"/>
        <v>0</v>
      </c>
      <c r="T18" s="27">
        <v>30</v>
      </c>
      <c r="U18" s="28">
        <f t="shared" si="7"/>
        <v>0</v>
      </c>
    </row>
    <row r="19" spans="1:21" s="29" customFormat="1" ht="146.25" customHeight="1" x14ac:dyDescent="0.2">
      <c r="A19" s="10" t="s">
        <v>46</v>
      </c>
      <c r="B19" s="33" t="s">
        <v>47</v>
      </c>
      <c r="C19" s="12">
        <f t="shared" si="0"/>
        <v>90</v>
      </c>
      <c r="D19" s="10" t="s">
        <v>32</v>
      </c>
      <c r="E19" s="13"/>
      <c r="F19" s="14">
        <f t="shared" si="1"/>
        <v>0</v>
      </c>
      <c r="G19" s="15"/>
      <c r="H19" s="16"/>
      <c r="I19" s="17">
        <f t="shared" si="2"/>
        <v>0</v>
      </c>
      <c r="J19" s="18"/>
      <c r="K19" s="14">
        <f t="shared" si="3"/>
        <v>0</v>
      </c>
      <c r="L19" s="19"/>
      <c r="M19" s="20">
        <f t="shared" si="4"/>
        <v>0</v>
      </c>
      <c r="N19" s="21"/>
      <c r="O19" s="22">
        <f t="shared" si="5"/>
        <v>0</v>
      </c>
      <c r="P19" s="23"/>
      <c r="Q19" s="24"/>
      <c r="R19" s="25">
        <v>50</v>
      </c>
      <c r="S19" s="26">
        <f t="shared" si="6"/>
        <v>0</v>
      </c>
      <c r="T19" s="27">
        <v>40</v>
      </c>
      <c r="U19" s="28">
        <f t="shared" si="7"/>
        <v>0</v>
      </c>
    </row>
    <row r="20" spans="1:21" s="29" customFormat="1" ht="264" customHeight="1" x14ac:dyDescent="0.2">
      <c r="A20" s="10" t="s">
        <v>48</v>
      </c>
      <c r="B20" s="33" t="s">
        <v>49</v>
      </c>
      <c r="C20" s="12">
        <f t="shared" si="0"/>
        <v>390</v>
      </c>
      <c r="D20" s="10" t="s">
        <v>32</v>
      </c>
      <c r="E20" s="13"/>
      <c r="F20" s="14">
        <f t="shared" si="1"/>
        <v>0</v>
      </c>
      <c r="G20" s="15"/>
      <c r="H20" s="16"/>
      <c r="I20" s="17">
        <f t="shared" si="2"/>
        <v>0</v>
      </c>
      <c r="J20" s="18">
        <v>120</v>
      </c>
      <c r="K20" s="14">
        <f t="shared" si="3"/>
        <v>0</v>
      </c>
      <c r="L20" s="19">
        <v>10</v>
      </c>
      <c r="M20" s="20">
        <f t="shared" si="4"/>
        <v>0</v>
      </c>
      <c r="N20" s="21"/>
      <c r="O20" s="22">
        <f t="shared" si="5"/>
        <v>0</v>
      </c>
      <c r="P20" s="23">
        <v>40</v>
      </c>
      <c r="Q20" s="24"/>
      <c r="R20" s="25">
        <v>150</v>
      </c>
      <c r="S20" s="26">
        <f t="shared" si="6"/>
        <v>0</v>
      </c>
      <c r="T20" s="27">
        <v>70</v>
      </c>
      <c r="U20" s="28">
        <f t="shared" si="7"/>
        <v>0</v>
      </c>
    </row>
    <row r="21" spans="1:21" s="29" customFormat="1" ht="52.5" customHeight="1" x14ac:dyDescent="0.15">
      <c r="A21" s="10" t="s">
        <v>50</v>
      </c>
      <c r="B21" s="31" t="s">
        <v>51</v>
      </c>
      <c r="C21" s="12">
        <f t="shared" si="0"/>
        <v>20</v>
      </c>
      <c r="D21" s="10" t="s">
        <v>32</v>
      </c>
      <c r="E21" s="13"/>
      <c r="F21" s="14">
        <f t="shared" si="1"/>
        <v>0</v>
      </c>
      <c r="G21" s="15"/>
      <c r="H21" s="16"/>
      <c r="I21" s="17">
        <f t="shared" si="2"/>
        <v>0</v>
      </c>
      <c r="J21" s="18"/>
      <c r="K21" s="14">
        <f t="shared" si="3"/>
        <v>0</v>
      </c>
      <c r="L21" s="19"/>
      <c r="M21" s="20">
        <f t="shared" si="4"/>
        <v>0</v>
      </c>
      <c r="N21" s="21"/>
      <c r="O21" s="22">
        <f t="shared" si="5"/>
        <v>0</v>
      </c>
      <c r="P21" s="23"/>
      <c r="Q21" s="24"/>
      <c r="R21" s="25"/>
      <c r="S21" s="26">
        <f t="shared" si="6"/>
        <v>0</v>
      </c>
      <c r="T21" s="27">
        <v>20</v>
      </c>
      <c r="U21" s="28">
        <f t="shared" si="7"/>
        <v>0</v>
      </c>
    </row>
    <row r="22" spans="1:21" s="29" customFormat="1" ht="213" customHeight="1" x14ac:dyDescent="0.15">
      <c r="A22" s="10" t="s">
        <v>52</v>
      </c>
      <c r="B22" s="11" t="s">
        <v>53</v>
      </c>
      <c r="C22" s="12">
        <f t="shared" si="0"/>
        <v>360</v>
      </c>
      <c r="D22" s="10" t="s">
        <v>32</v>
      </c>
      <c r="E22" s="13"/>
      <c r="F22" s="14">
        <f t="shared" si="1"/>
        <v>0</v>
      </c>
      <c r="G22" s="15"/>
      <c r="H22" s="16"/>
      <c r="I22" s="17">
        <f t="shared" si="2"/>
        <v>0</v>
      </c>
      <c r="J22" s="18">
        <v>120</v>
      </c>
      <c r="K22" s="14">
        <f t="shared" si="3"/>
        <v>0</v>
      </c>
      <c r="L22" s="19"/>
      <c r="M22" s="20">
        <f t="shared" si="4"/>
        <v>0</v>
      </c>
      <c r="N22" s="21"/>
      <c r="O22" s="22">
        <f t="shared" si="5"/>
        <v>0</v>
      </c>
      <c r="P22" s="23">
        <v>30</v>
      </c>
      <c r="Q22" s="24"/>
      <c r="R22" s="25">
        <v>150</v>
      </c>
      <c r="S22" s="26">
        <f t="shared" si="6"/>
        <v>0</v>
      </c>
      <c r="T22" s="27">
        <v>60</v>
      </c>
      <c r="U22" s="28">
        <f t="shared" si="7"/>
        <v>0</v>
      </c>
    </row>
    <row r="23" spans="1:21" s="29" customFormat="1" ht="135" customHeight="1" x14ac:dyDescent="0.15">
      <c r="A23" s="10" t="s">
        <v>54</v>
      </c>
      <c r="B23" s="30" t="s">
        <v>117</v>
      </c>
      <c r="C23" s="12">
        <f t="shared" si="0"/>
        <v>130</v>
      </c>
      <c r="D23" s="10" t="s">
        <v>32</v>
      </c>
      <c r="E23" s="13"/>
      <c r="F23" s="14">
        <f t="shared" si="1"/>
        <v>0</v>
      </c>
      <c r="G23" s="15"/>
      <c r="H23" s="16">
        <v>58</v>
      </c>
      <c r="I23" s="17">
        <f t="shared" si="2"/>
        <v>0</v>
      </c>
      <c r="J23" s="18"/>
      <c r="K23" s="14">
        <f t="shared" si="3"/>
        <v>0</v>
      </c>
      <c r="L23" s="19">
        <v>60</v>
      </c>
      <c r="M23" s="20">
        <f t="shared" si="4"/>
        <v>0</v>
      </c>
      <c r="N23" s="21">
        <v>12</v>
      </c>
      <c r="O23" s="22">
        <f t="shared" si="5"/>
        <v>0</v>
      </c>
      <c r="P23" s="23"/>
      <c r="Q23" s="24"/>
      <c r="R23" s="25"/>
      <c r="S23" s="26">
        <f t="shared" si="6"/>
        <v>0</v>
      </c>
      <c r="T23" s="27"/>
      <c r="U23" s="28">
        <f t="shared" si="7"/>
        <v>0</v>
      </c>
    </row>
    <row r="24" spans="1:21" s="29" customFormat="1" ht="37.5" customHeight="1" x14ac:dyDescent="0.15">
      <c r="A24" s="10" t="s">
        <v>55</v>
      </c>
      <c r="B24" s="34" t="s">
        <v>56</v>
      </c>
      <c r="C24" s="12">
        <f t="shared" si="0"/>
        <v>150</v>
      </c>
      <c r="D24" s="10" t="s">
        <v>57</v>
      </c>
      <c r="E24" s="13"/>
      <c r="F24" s="14">
        <f t="shared" si="1"/>
        <v>0</v>
      </c>
      <c r="G24" s="15"/>
      <c r="H24" s="16"/>
      <c r="I24" s="17">
        <f t="shared" si="2"/>
        <v>0</v>
      </c>
      <c r="J24" s="18">
        <v>150</v>
      </c>
      <c r="K24" s="14">
        <f t="shared" si="3"/>
        <v>0</v>
      </c>
      <c r="L24" s="19"/>
      <c r="M24" s="20">
        <f t="shared" si="4"/>
        <v>0</v>
      </c>
      <c r="N24" s="21"/>
      <c r="O24" s="22">
        <f t="shared" si="5"/>
        <v>0</v>
      </c>
      <c r="P24" s="23"/>
      <c r="Q24" s="24"/>
      <c r="R24" s="25"/>
      <c r="S24" s="26">
        <f t="shared" si="6"/>
        <v>0</v>
      </c>
      <c r="T24" s="27"/>
      <c r="U24" s="28">
        <f t="shared" si="7"/>
        <v>0</v>
      </c>
    </row>
    <row r="25" spans="1:21" s="29" customFormat="1" ht="195" customHeight="1" x14ac:dyDescent="0.15">
      <c r="A25" s="10" t="s">
        <v>58</v>
      </c>
      <c r="B25" s="11" t="s">
        <v>116</v>
      </c>
      <c r="C25" s="12">
        <f t="shared" si="0"/>
        <v>90</v>
      </c>
      <c r="D25" s="10" t="s">
        <v>32</v>
      </c>
      <c r="E25" s="13"/>
      <c r="F25" s="14">
        <f t="shared" si="1"/>
        <v>0</v>
      </c>
      <c r="G25" s="15"/>
      <c r="H25" s="16"/>
      <c r="I25" s="17">
        <f t="shared" si="2"/>
        <v>0</v>
      </c>
      <c r="J25" s="18">
        <v>90</v>
      </c>
      <c r="K25" s="14">
        <f t="shared" si="3"/>
        <v>0</v>
      </c>
      <c r="L25" s="19"/>
      <c r="M25" s="20">
        <f t="shared" si="4"/>
        <v>0</v>
      </c>
      <c r="N25" s="21"/>
      <c r="O25" s="22">
        <f t="shared" si="5"/>
        <v>0</v>
      </c>
      <c r="P25" s="23"/>
      <c r="Q25" s="24"/>
      <c r="R25" s="25"/>
      <c r="S25" s="26">
        <f t="shared" si="6"/>
        <v>0</v>
      </c>
      <c r="T25" s="27"/>
      <c r="U25" s="28">
        <f t="shared" si="7"/>
        <v>0</v>
      </c>
    </row>
    <row r="26" spans="1:21" s="29" customFormat="1" ht="98.25" customHeight="1" x14ac:dyDescent="0.15">
      <c r="A26" s="10" t="s">
        <v>59</v>
      </c>
      <c r="B26" s="35" t="s">
        <v>62</v>
      </c>
      <c r="C26" s="12">
        <f t="shared" si="0"/>
        <v>210</v>
      </c>
      <c r="D26" s="10" t="s">
        <v>32</v>
      </c>
      <c r="E26" s="13"/>
      <c r="F26" s="14">
        <f t="shared" si="1"/>
        <v>0</v>
      </c>
      <c r="G26" s="15"/>
      <c r="H26" s="16"/>
      <c r="I26" s="17">
        <f t="shared" si="2"/>
        <v>0</v>
      </c>
      <c r="J26" s="18">
        <v>120</v>
      </c>
      <c r="K26" s="14">
        <f t="shared" si="3"/>
        <v>0</v>
      </c>
      <c r="L26" s="19">
        <v>30</v>
      </c>
      <c r="M26" s="20">
        <f t="shared" si="4"/>
        <v>0</v>
      </c>
      <c r="N26" s="21"/>
      <c r="O26" s="22">
        <f t="shared" si="5"/>
        <v>0</v>
      </c>
      <c r="P26" s="23">
        <v>30</v>
      </c>
      <c r="Q26" s="24"/>
      <c r="R26" s="25"/>
      <c r="S26" s="26">
        <f t="shared" si="6"/>
        <v>0</v>
      </c>
      <c r="T26" s="27">
        <v>30</v>
      </c>
      <c r="U26" s="28">
        <f t="shared" si="7"/>
        <v>0</v>
      </c>
    </row>
    <row r="27" spans="1:21" s="29" customFormat="1" ht="199.5" x14ac:dyDescent="0.15">
      <c r="A27" s="10" t="s">
        <v>60</v>
      </c>
      <c r="B27" s="36" t="s">
        <v>65</v>
      </c>
      <c r="C27" s="12">
        <f t="shared" si="0"/>
        <v>10</v>
      </c>
      <c r="D27" s="10" t="s">
        <v>32</v>
      </c>
      <c r="E27" s="13"/>
      <c r="F27" s="14">
        <f t="shared" si="1"/>
        <v>0</v>
      </c>
      <c r="G27" s="15"/>
      <c r="H27" s="16"/>
      <c r="I27" s="17">
        <f t="shared" si="2"/>
        <v>0</v>
      </c>
      <c r="J27" s="18"/>
      <c r="K27" s="14">
        <f t="shared" si="3"/>
        <v>0</v>
      </c>
      <c r="L27" s="19"/>
      <c r="M27" s="20">
        <f t="shared" si="4"/>
        <v>0</v>
      </c>
      <c r="N27" s="21"/>
      <c r="O27" s="22">
        <f t="shared" si="5"/>
        <v>0</v>
      </c>
      <c r="P27" s="23">
        <v>10</v>
      </c>
      <c r="Q27" s="24"/>
      <c r="R27" s="25"/>
      <c r="S27" s="26">
        <f t="shared" si="6"/>
        <v>0</v>
      </c>
      <c r="T27" s="27"/>
      <c r="U27" s="28">
        <f t="shared" si="7"/>
        <v>0</v>
      </c>
    </row>
    <row r="28" spans="1:21" s="29" customFormat="1" ht="23.25" customHeight="1" x14ac:dyDescent="0.15">
      <c r="A28" s="10" t="s">
        <v>61</v>
      </c>
      <c r="B28" s="31" t="s">
        <v>68</v>
      </c>
      <c r="C28" s="12">
        <f t="shared" si="0"/>
        <v>10</v>
      </c>
      <c r="D28" s="10" t="s">
        <v>32</v>
      </c>
      <c r="E28" s="13"/>
      <c r="F28" s="14">
        <f t="shared" si="1"/>
        <v>0</v>
      </c>
      <c r="G28" s="15"/>
      <c r="H28" s="16"/>
      <c r="I28" s="17">
        <f t="shared" si="2"/>
        <v>0</v>
      </c>
      <c r="J28" s="18"/>
      <c r="K28" s="14">
        <f t="shared" si="3"/>
        <v>0</v>
      </c>
      <c r="L28" s="19"/>
      <c r="M28" s="20">
        <f t="shared" si="4"/>
        <v>0</v>
      </c>
      <c r="N28" s="21"/>
      <c r="O28" s="22">
        <f t="shared" si="5"/>
        <v>0</v>
      </c>
      <c r="P28" s="23"/>
      <c r="Q28" s="24"/>
      <c r="R28" s="25"/>
      <c r="S28" s="26">
        <f t="shared" si="6"/>
        <v>0</v>
      </c>
      <c r="T28" s="27">
        <v>10</v>
      </c>
      <c r="U28" s="28">
        <f t="shared" si="7"/>
        <v>0</v>
      </c>
    </row>
    <row r="29" spans="1:21" s="29" customFormat="1" ht="31.5" x14ac:dyDescent="0.15">
      <c r="A29" s="10" t="s">
        <v>63</v>
      </c>
      <c r="B29" s="31" t="s">
        <v>70</v>
      </c>
      <c r="C29" s="12">
        <f t="shared" si="0"/>
        <v>20</v>
      </c>
      <c r="D29" s="10" t="s">
        <v>32</v>
      </c>
      <c r="E29" s="13"/>
      <c r="F29" s="14">
        <f t="shared" si="1"/>
        <v>0</v>
      </c>
      <c r="G29" s="15"/>
      <c r="H29" s="16"/>
      <c r="I29" s="17">
        <f t="shared" si="2"/>
        <v>0</v>
      </c>
      <c r="J29" s="18"/>
      <c r="K29" s="14">
        <f t="shared" si="3"/>
        <v>0</v>
      </c>
      <c r="L29" s="19"/>
      <c r="M29" s="20">
        <f t="shared" si="4"/>
        <v>0</v>
      </c>
      <c r="N29" s="21"/>
      <c r="O29" s="22">
        <f t="shared" si="5"/>
        <v>0</v>
      </c>
      <c r="P29" s="23"/>
      <c r="Q29" s="24"/>
      <c r="R29" s="25"/>
      <c r="S29" s="26">
        <f t="shared" si="6"/>
        <v>0</v>
      </c>
      <c r="T29" s="27">
        <v>20</v>
      </c>
      <c r="U29" s="28">
        <f t="shared" si="7"/>
        <v>0</v>
      </c>
    </row>
    <row r="30" spans="1:21" s="29" customFormat="1" ht="171.75" customHeight="1" x14ac:dyDescent="0.15">
      <c r="A30" s="10" t="s">
        <v>64</v>
      </c>
      <c r="B30" s="11" t="s">
        <v>72</v>
      </c>
      <c r="C30" s="12">
        <f t="shared" si="0"/>
        <v>20</v>
      </c>
      <c r="D30" s="10" t="s">
        <v>32</v>
      </c>
      <c r="E30" s="13"/>
      <c r="F30" s="14">
        <f t="shared" si="1"/>
        <v>0</v>
      </c>
      <c r="G30" s="15"/>
      <c r="H30" s="16"/>
      <c r="I30" s="17">
        <f t="shared" si="2"/>
        <v>0</v>
      </c>
      <c r="J30" s="18"/>
      <c r="K30" s="14">
        <f t="shared" si="3"/>
        <v>0</v>
      </c>
      <c r="L30" s="19"/>
      <c r="M30" s="20">
        <f t="shared" si="4"/>
        <v>0</v>
      </c>
      <c r="N30" s="21"/>
      <c r="O30" s="22">
        <f t="shared" si="5"/>
        <v>0</v>
      </c>
      <c r="P30" s="23"/>
      <c r="Q30" s="24"/>
      <c r="R30" s="25"/>
      <c r="S30" s="26">
        <f t="shared" si="6"/>
        <v>0</v>
      </c>
      <c r="T30" s="27">
        <v>20</v>
      </c>
      <c r="U30" s="28">
        <f t="shared" si="7"/>
        <v>0</v>
      </c>
    </row>
    <row r="31" spans="1:21" s="29" customFormat="1" ht="134.25" customHeight="1" x14ac:dyDescent="0.15">
      <c r="A31" s="10" t="s">
        <v>66</v>
      </c>
      <c r="B31" s="11" t="s">
        <v>74</v>
      </c>
      <c r="C31" s="12">
        <f t="shared" si="0"/>
        <v>60</v>
      </c>
      <c r="D31" s="10" t="s">
        <v>32</v>
      </c>
      <c r="E31" s="13"/>
      <c r="F31" s="14">
        <f t="shared" si="1"/>
        <v>0</v>
      </c>
      <c r="G31" s="15"/>
      <c r="H31" s="16"/>
      <c r="I31" s="17">
        <f t="shared" si="2"/>
        <v>0</v>
      </c>
      <c r="J31" s="18">
        <v>50</v>
      </c>
      <c r="K31" s="14">
        <f t="shared" si="3"/>
        <v>0</v>
      </c>
      <c r="L31" s="19"/>
      <c r="M31" s="20">
        <f t="shared" si="4"/>
        <v>0</v>
      </c>
      <c r="N31" s="21"/>
      <c r="O31" s="22">
        <f t="shared" si="5"/>
        <v>0</v>
      </c>
      <c r="P31" s="23"/>
      <c r="Q31" s="24"/>
      <c r="R31" s="25"/>
      <c r="S31" s="26">
        <f t="shared" si="6"/>
        <v>0</v>
      </c>
      <c r="T31" s="27">
        <v>10</v>
      </c>
      <c r="U31" s="28">
        <f t="shared" si="7"/>
        <v>0</v>
      </c>
    </row>
    <row r="32" spans="1:21" s="29" customFormat="1" ht="105" x14ac:dyDescent="0.15">
      <c r="A32" s="10" t="s">
        <v>67</v>
      </c>
      <c r="B32" s="32" t="s">
        <v>76</v>
      </c>
      <c r="C32" s="12">
        <f t="shared" si="0"/>
        <v>20</v>
      </c>
      <c r="D32" s="10" t="s">
        <v>32</v>
      </c>
      <c r="E32" s="13"/>
      <c r="F32" s="14">
        <f t="shared" si="1"/>
        <v>0</v>
      </c>
      <c r="G32" s="15"/>
      <c r="H32" s="16"/>
      <c r="I32" s="17">
        <f t="shared" si="2"/>
        <v>0</v>
      </c>
      <c r="J32" s="18"/>
      <c r="K32" s="14">
        <f t="shared" si="3"/>
        <v>0</v>
      </c>
      <c r="L32" s="19"/>
      <c r="M32" s="20">
        <f t="shared" si="4"/>
        <v>0</v>
      </c>
      <c r="N32" s="21"/>
      <c r="O32" s="22">
        <f t="shared" si="5"/>
        <v>0</v>
      </c>
      <c r="P32" s="23"/>
      <c r="Q32" s="24"/>
      <c r="R32" s="25"/>
      <c r="S32" s="26">
        <f t="shared" si="6"/>
        <v>0</v>
      </c>
      <c r="T32" s="27">
        <v>20</v>
      </c>
      <c r="U32" s="28">
        <f t="shared" si="7"/>
        <v>0</v>
      </c>
    </row>
    <row r="33" spans="1:21" s="29" customFormat="1" ht="144" customHeight="1" x14ac:dyDescent="0.15">
      <c r="A33" s="10" t="s">
        <v>69</v>
      </c>
      <c r="B33" s="11" t="s">
        <v>78</v>
      </c>
      <c r="C33" s="12">
        <f t="shared" si="0"/>
        <v>20</v>
      </c>
      <c r="D33" s="10" t="s">
        <v>32</v>
      </c>
      <c r="E33" s="13"/>
      <c r="F33" s="14">
        <f t="shared" si="1"/>
        <v>0</v>
      </c>
      <c r="G33" s="15"/>
      <c r="H33" s="16"/>
      <c r="I33" s="17">
        <f t="shared" si="2"/>
        <v>0</v>
      </c>
      <c r="J33" s="18"/>
      <c r="K33" s="14">
        <f t="shared" si="3"/>
        <v>0</v>
      </c>
      <c r="L33" s="19"/>
      <c r="M33" s="20">
        <f t="shared" si="4"/>
        <v>0</v>
      </c>
      <c r="N33" s="21"/>
      <c r="O33" s="22">
        <f t="shared" si="5"/>
        <v>0</v>
      </c>
      <c r="P33" s="23"/>
      <c r="Q33" s="24"/>
      <c r="R33" s="25"/>
      <c r="S33" s="26">
        <f t="shared" si="6"/>
        <v>0</v>
      </c>
      <c r="T33" s="27">
        <v>20</v>
      </c>
      <c r="U33" s="28">
        <f t="shared" si="7"/>
        <v>0</v>
      </c>
    </row>
    <row r="34" spans="1:21" s="29" customFormat="1" ht="63.75" customHeight="1" x14ac:dyDescent="0.2">
      <c r="A34" s="10" t="s">
        <v>71</v>
      </c>
      <c r="B34" s="33" t="s">
        <v>80</v>
      </c>
      <c r="C34" s="12">
        <f t="shared" si="0"/>
        <v>10</v>
      </c>
      <c r="D34" s="10" t="s">
        <v>32</v>
      </c>
      <c r="E34" s="13"/>
      <c r="F34" s="14">
        <f t="shared" si="1"/>
        <v>0</v>
      </c>
      <c r="G34" s="15"/>
      <c r="H34" s="16"/>
      <c r="I34" s="17">
        <f t="shared" si="2"/>
        <v>0</v>
      </c>
      <c r="J34" s="18"/>
      <c r="K34" s="14">
        <f t="shared" si="3"/>
        <v>0</v>
      </c>
      <c r="L34" s="19"/>
      <c r="M34" s="20">
        <f t="shared" si="4"/>
        <v>0</v>
      </c>
      <c r="N34" s="21"/>
      <c r="O34" s="22">
        <f t="shared" si="5"/>
        <v>0</v>
      </c>
      <c r="P34" s="23"/>
      <c r="Q34" s="24"/>
      <c r="R34" s="25"/>
      <c r="S34" s="26">
        <f t="shared" si="6"/>
        <v>0</v>
      </c>
      <c r="T34" s="27">
        <v>10</v>
      </c>
      <c r="U34" s="28">
        <f t="shared" si="7"/>
        <v>0</v>
      </c>
    </row>
    <row r="35" spans="1:21" s="29" customFormat="1" ht="31.5" x14ac:dyDescent="0.15">
      <c r="A35" s="10" t="s">
        <v>73</v>
      </c>
      <c r="B35" s="31" t="s">
        <v>82</v>
      </c>
      <c r="C35" s="12">
        <f t="shared" si="0"/>
        <v>60</v>
      </c>
      <c r="D35" s="10" t="s">
        <v>32</v>
      </c>
      <c r="E35" s="13"/>
      <c r="F35" s="14">
        <f t="shared" si="1"/>
        <v>0</v>
      </c>
      <c r="G35" s="15"/>
      <c r="H35" s="16"/>
      <c r="I35" s="17">
        <f t="shared" si="2"/>
        <v>0</v>
      </c>
      <c r="J35" s="18"/>
      <c r="K35" s="14">
        <f t="shared" si="3"/>
        <v>0</v>
      </c>
      <c r="L35" s="19"/>
      <c r="M35" s="20">
        <f t="shared" si="4"/>
        <v>0</v>
      </c>
      <c r="N35" s="21"/>
      <c r="O35" s="22">
        <f t="shared" si="5"/>
        <v>0</v>
      </c>
      <c r="P35" s="23"/>
      <c r="Q35" s="24"/>
      <c r="R35" s="25"/>
      <c r="S35" s="26">
        <f t="shared" si="6"/>
        <v>0</v>
      </c>
      <c r="T35" s="27">
        <v>60</v>
      </c>
      <c r="U35" s="28">
        <f t="shared" si="7"/>
        <v>0</v>
      </c>
    </row>
    <row r="36" spans="1:21" s="29" customFormat="1" ht="100.5" customHeight="1" x14ac:dyDescent="0.15">
      <c r="A36" s="10" t="s">
        <v>75</v>
      </c>
      <c r="B36" s="11" t="s">
        <v>84</v>
      </c>
      <c r="C36" s="12">
        <f t="shared" si="0"/>
        <v>40</v>
      </c>
      <c r="D36" s="10" t="s">
        <v>32</v>
      </c>
      <c r="E36" s="13"/>
      <c r="F36" s="14">
        <f t="shared" si="1"/>
        <v>0</v>
      </c>
      <c r="G36" s="15"/>
      <c r="H36" s="16"/>
      <c r="I36" s="17">
        <f t="shared" si="2"/>
        <v>0</v>
      </c>
      <c r="J36" s="18"/>
      <c r="K36" s="14">
        <f t="shared" si="3"/>
        <v>0</v>
      </c>
      <c r="L36" s="19"/>
      <c r="M36" s="20">
        <f t="shared" si="4"/>
        <v>0</v>
      </c>
      <c r="N36" s="21"/>
      <c r="O36" s="22">
        <f t="shared" si="5"/>
        <v>0</v>
      </c>
      <c r="P36" s="23"/>
      <c r="Q36" s="24"/>
      <c r="R36" s="25"/>
      <c r="S36" s="26">
        <f t="shared" si="6"/>
        <v>0</v>
      </c>
      <c r="T36" s="27">
        <v>40</v>
      </c>
      <c r="U36" s="28">
        <f t="shared" si="7"/>
        <v>0</v>
      </c>
    </row>
    <row r="37" spans="1:21" s="29" customFormat="1" ht="96.75" customHeight="1" x14ac:dyDescent="0.15">
      <c r="A37" s="10" t="s">
        <v>77</v>
      </c>
      <c r="B37" s="11" t="s">
        <v>86</v>
      </c>
      <c r="C37" s="12">
        <f t="shared" si="0"/>
        <v>20</v>
      </c>
      <c r="D37" s="10" t="s">
        <v>32</v>
      </c>
      <c r="E37" s="13"/>
      <c r="F37" s="14">
        <f t="shared" si="1"/>
        <v>0</v>
      </c>
      <c r="G37" s="15"/>
      <c r="H37" s="16"/>
      <c r="I37" s="17">
        <f t="shared" si="2"/>
        <v>0</v>
      </c>
      <c r="J37" s="18"/>
      <c r="K37" s="14">
        <f t="shared" si="3"/>
        <v>0</v>
      </c>
      <c r="L37" s="19"/>
      <c r="M37" s="20">
        <f t="shared" si="4"/>
        <v>0</v>
      </c>
      <c r="N37" s="21"/>
      <c r="O37" s="22">
        <f t="shared" si="5"/>
        <v>0</v>
      </c>
      <c r="P37" s="23">
        <v>10</v>
      </c>
      <c r="Q37" s="24"/>
      <c r="R37" s="25"/>
      <c r="S37" s="26">
        <f t="shared" si="6"/>
        <v>0</v>
      </c>
      <c r="T37" s="27">
        <v>10</v>
      </c>
      <c r="U37" s="28">
        <f t="shared" si="7"/>
        <v>0</v>
      </c>
    </row>
    <row r="38" spans="1:21" s="29" customFormat="1" ht="141" customHeight="1" x14ac:dyDescent="0.15">
      <c r="A38" s="10" t="s">
        <v>79</v>
      </c>
      <c r="B38" s="11" t="s">
        <v>88</v>
      </c>
      <c r="C38" s="12">
        <f t="shared" si="0"/>
        <v>70</v>
      </c>
      <c r="D38" s="10" t="s">
        <v>32</v>
      </c>
      <c r="E38" s="13"/>
      <c r="F38" s="14">
        <f t="shared" si="1"/>
        <v>0</v>
      </c>
      <c r="G38" s="15"/>
      <c r="H38" s="16"/>
      <c r="I38" s="17">
        <f t="shared" si="2"/>
        <v>0</v>
      </c>
      <c r="J38" s="18"/>
      <c r="K38" s="14">
        <f t="shared" si="3"/>
        <v>0</v>
      </c>
      <c r="L38" s="19"/>
      <c r="M38" s="20">
        <f t="shared" si="4"/>
        <v>0</v>
      </c>
      <c r="N38" s="21"/>
      <c r="O38" s="22">
        <f t="shared" si="5"/>
        <v>0</v>
      </c>
      <c r="P38" s="23"/>
      <c r="Q38" s="24"/>
      <c r="R38" s="25"/>
      <c r="S38" s="26">
        <f t="shared" si="6"/>
        <v>0</v>
      </c>
      <c r="T38" s="27">
        <v>70</v>
      </c>
      <c r="U38" s="28">
        <f t="shared" si="7"/>
        <v>0</v>
      </c>
    </row>
    <row r="39" spans="1:21" s="29" customFormat="1" ht="42" x14ac:dyDescent="0.15">
      <c r="A39" s="10" t="s">
        <v>81</v>
      </c>
      <c r="B39" s="31" t="s">
        <v>90</v>
      </c>
      <c r="C39" s="12">
        <f t="shared" si="0"/>
        <v>60</v>
      </c>
      <c r="D39" s="10" t="s">
        <v>32</v>
      </c>
      <c r="E39" s="13"/>
      <c r="F39" s="14">
        <f t="shared" si="1"/>
        <v>0</v>
      </c>
      <c r="G39" s="15"/>
      <c r="H39" s="16"/>
      <c r="I39" s="17">
        <f t="shared" si="2"/>
        <v>0</v>
      </c>
      <c r="J39" s="18"/>
      <c r="K39" s="14">
        <f t="shared" si="3"/>
        <v>0</v>
      </c>
      <c r="L39" s="19"/>
      <c r="M39" s="20">
        <f t="shared" si="4"/>
        <v>0</v>
      </c>
      <c r="N39" s="21"/>
      <c r="O39" s="22">
        <f t="shared" si="5"/>
        <v>0</v>
      </c>
      <c r="P39" s="23"/>
      <c r="Q39" s="24"/>
      <c r="R39" s="25"/>
      <c r="S39" s="26">
        <f t="shared" si="6"/>
        <v>0</v>
      </c>
      <c r="T39" s="27">
        <v>60</v>
      </c>
      <c r="U39" s="28">
        <f t="shared" si="7"/>
        <v>0</v>
      </c>
    </row>
    <row r="40" spans="1:21" s="29" customFormat="1" ht="42" x14ac:dyDescent="0.15">
      <c r="A40" s="10" t="s">
        <v>83</v>
      </c>
      <c r="B40" s="30" t="s">
        <v>92</v>
      </c>
      <c r="C40" s="12">
        <f t="shared" si="0"/>
        <v>68</v>
      </c>
      <c r="D40" s="10" t="s">
        <v>32</v>
      </c>
      <c r="E40" s="13"/>
      <c r="F40" s="14">
        <f t="shared" si="1"/>
        <v>0</v>
      </c>
      <c r="G40" s="15"/>
      <c r="H40" s="16"/>
      <c r="I40" s="17">
        <f t="shared" si="2"/>
        <v>0</v>
      </c>
      <c r="J40" s="18">
        <v>60</v>
      </c>
      <c r="K40" s="14">
        <f t="shared" si="3"/>
        <v>0</v>
      </c>
      <c r="L40" s="19"/>
      <c r="M40" s="20">
        <f t="shared" si="4"/>
        <v>0</v>
      </c>
      <c r="N40" s="21">
        <v>4</v>
      </c>
      <c r="O40" s="22">
        <f t="shared" si="5"/>
        <v>0</v>
      </c>
      <c r="P40" s="23"/>
      <c r="Q40" s="24"/>
      <c r="R40" s="25"/>
      <c r="S40" s="26">
        <f t="shared" si="6"/>
        <v>0</v>
      </c>
      <c r="T40" s="27">
        <v>4</v>
      </c>
      <c r="U40" s="28">
        <f t="shared" si="7"/>
        <v>0</v>
      </c>
    </row>
    <row r="41" spans="1:21" s="29" customFormat="1" ht="110.25" customHeight="1" x14ac:dyDescent="0.15">
      <c r="A41" s="10" t="s">
        <v>85</v>
      </c>
      <c r="B41" s="32" t="s">
        <v>94</v>
      </c>
      <c r="C41" s="12">
        <f t="shared" si="0"/>
        <v>20</v>
      </c>
      <c r="D41" s="10" t="s">
        <v>32</v>
      </c>
      <c r="E41" s="13"/>
      <c r="F41" s="14">
        <f t="shared" si="1"/>
        <v>0</v>
      </c>
      <c r="G41" s="15"/>
      <c r="H41" s="16"/>
      <c r="I41" s="17">
        <f t="shared" si="2"/>
        <v>0</v>
      </c>
      <c r="J41" s="18"/>
      <c r="K41" s="14">
        <f t="shared" si="3"/>
        <v>0</v>
      </c>
      <c r="L41" s="19"/>
      <c r="M41" s="20">
        <f t="shared" si="4"/>
        <v>0</v>
      </c>
      <c r="N41" s="21"/>
      <c r="O41" s="22">
        <f t="shared" si="5"/>
        <v>0</v>
      </c>
      <c r="P41" s="23"/>
      <c r="Q41" s="24"/>
      <c r="R41" s="25"/>
      <c r="S41" s="26">
        <f t="shared" si="6"/>
        <v>0</v>
      </c>
      <c r="T41" s="27">
        <v>20</v>
      </c>
      <c r="U41" s="28">
        <f t="shared" si="7"/>
        <v>0</v>
      </c>
    </row>
    <row r="42" spans="1:21" s="29" customFormat="1" ht="21" x14ac:dyDescent="0.15">
      <c r="A42" s="10" t="s">
        <v>87</v>
      </c>
      <c r="B42" s="31" t="s">
        <v>96</v>
      </c>
      <c r="C42" s="12">
        <f t="shared" si="0"/>
        <v>60</v>
      </c>
      <c r="D42" s="10" t="s">
        <v>32</v>
      </c>
      <c r="E42" s="13"/>
      <c r="F42" s="14">
        <f t="shared" si="1"/>
        <v>0</v>
      </c>
      <c r="G42" s="15"/>
      <c r="H42" s="16"/>
      <c r="I42" s="17">
        <f t="shared" si="2"/>
        <v>0</v>
      </c>
      <c r="J42" s="18"/>
      <c r="K42" s="14">
        <f t="shared" si="3"/>
        <v>0</v>
      </c>
      <c r="L42" s="19"/>
      <c r="M42" s="20">
        <f t="shared" si="4"/>
        <v>0</v>
      </c>
      <c r="N42" s="21"/>
      <c r="O42" s="22">
        <f t="shared" si="5"/>
        <v>0</v>
      </c>
      <c r="P42" s="23"/>
      <c r="Q42" s="24"/>
      <c r="R42" s="25"/>
      <c r="S42" s="26">
        <f t="shared" si="6"/>
        <v>0</v>
      </c>
      <c r="T42" s="27">
        <v>60</v>
      </c>
      <c r="U42" s="28">
        <f t="shared" si="7"/>
        <v>0</v>
      </c>
    </row>
    <row r="43" spans="1:21" s="29" customFormat="1" ht="21" x14ac:dyDescent="0.15">
      <c r="A43" s="10" t="s">
        <v>89</v>
      </c>
      <c r="B43" s="31" t="s">
        <v>98</v>
      </c>
      <c r="C43" s="12">
        <f t="shared" si="0"/>
        <v>30</v>
      </c>
      <c r="D43" s="10" t="s">
        <v>32</v>
      </c>
      <c r="E43" s="13"/>
      <c r="F43" s="14">
        <f t="shared" si="1"/>
        <v>0</v>
      </c>
      <c r="G43" s="15"/>
      <c r="H43" s="16"/>
      <c r="I43" s="17">
        <f t="shared" si="2"/>
        <v>0</v>
      </c>
      <c r="J43" s="18"/>
      <c r="K43" s="14">
        <f t="shared" si="3"/>
        <v>0</v>
      </c>
      <c r="L43" s="19"/>
      <c r="M43" s="20">
        <f t="shared" si="4"/>
        <v>0</v>
      </c>
      <c r="N43" s="21"/>
      <c r="O43" s="22">
        <f t="shared" si="5"/>
        <v>0</v>
      </c>
      <c r="P43" s="23"/>
      <c r="Q43" s="24"/>
      <c r="R43" s="25"/>
      <c r="S43" s="26">
        <f t="shared" si="6"/>
        <v>0</v>
      </c>
      <c r="T43" s="27">
        <v>30</v>
      </c>
      <c r="U43" s="28">
        <f t="shared" si="7"/>
        <v>0</v>
      </c>
    </row>
    <row r="44" spans="1:21" s="29" customFormat="1" ht="21" x14ac:dyDescent="0.15">
      <c r="A44" s="10" t="s">
        <v>91</v>
      </c>
      <c r="B44" s="31" t="s">
        <v>100</v>
      </c>
      <c r="C44" s="12">
        <f t="shared" si="0"/>
        <v>30</v>
      </c>
      <c r="D44" s="10" t="s">
        <v>32</v>
      </c>
      <c r="E44" s="13"/>
      <c r="F44" s="14">
        <f t="shared" si="1"/>
        <v>0</v>
      </c>
      <c r="G44" s="15"/>
      <c r="H44" s="16"/>
      <c r="I44" s="17">
        <f t="shared" si="2"/>
        <v>0</v>
      </c>
      <c r="J44" s="18"/>
      <c r="K44" s="14">
        <f t="shared" si="3"/>
        <v>0</v>
      </c>
      <c r="L44" s="19"/>
      <c r="M44" s="20">
        <f t="shared" si="4"/>
        <v>0</v>
      </c>
      <c r="N44" s="21"/>
      <c r="O44" s="22">
        <f t="shared" si="5"/>
        <v>0</v>
      </c>
      <c r="P44" s="23"/>
      <c r="Q44" s="24"/>
      <c r="R44" s="25"/>
      <c r="S44" s="26">
        <f t="shared" si="6"/>
        <v>0</v>
      </c>
      <c r="T44" s="27">
        <v>30</v>
      </c>
      <c r="U44" s="28">
        <f t="shared" si="7"/>
        <v>0</v>
      </c>
    </row>
    <row r="45" spans="1:21" s="29" customFormat="1" ht="189" x14ac:dyDescent="0.2">
      <c r="A45" s="10" t="s">
        <v>93</v>
      </c>
      <c r="B45" s="33" t="s">
        <v>102</v>
      </c>
      <c r="C45" s="12">
        <f t="shared" si="0"/>
        <v>100</v>
      </c>
      <c r="D45" s="10" t="s">
        <v>32</v>
      </c>
      <c r="E45" s="13"/>
      <c r="F45" s="14">
        <f t="shared" si="1"/>
        <v>0</v>
      </c>
      <c r="G45" s="15"/>
      <c r="H45" s="16"/>
      <c r="I45" s="17">
        <f t="shared" si="2"/>
        <v>0</v>
      </c>
      <c r="J45" s="18">
        <v>50</v>
      </c>
      <c r="K45" s="14">
        <f t="shared" si="3"/>
        <v>0</v>
      </c>
      <c r="L45" s="19"/>
      <c r="M45" s="20">
        <f t="shared" si="4"/>
        <v>0</v>
      </c>
      <c r="N45" s="21"/>
      <c r="O45" s="22">
        <f t="shared" si="5"/>
        <v>0</v>
      </c>
      <c r="P45" s="23"/>
      <c r="Q45" s="24"/>
      <c r="R45" s="25"/>
      <c r="S45" s="26">
        <f t="shared" si="6"/>
        <v>0</v>
      </c>
      <c r="T45" s="27">
        <v>50</v>
      </c>
      <c r="U45" s="28">
        <f t="shared" si="7"/>
        <v>0</v>
      </c>
    </row>
    <row r="46" spans="1:21" s="29" customFormat="1" ht="208.5" customHeight="1" x14ac:dyDescent="0.15">
      <c r="A46" s="10" t="s">
        <v>95</v>
      </c>
      <c r="B46" s="11" t="s">
        <v>103</v>
      </c>
      <c r="C46" s="12">
        <f t="shared" si="0"/>
        <v>40</v>
      </c>
      <c r="D46" s="10" t="s">
        <v>32</v>
      </c>
      <c r="E46" s="13"/>
      <c r="F46" s="14">
        <f t="shared" si="1"/>
        <v>0</v>
      </c>
      <c r="G46" s="15"/>
      <c r="H46" s="16"/>
      <c r="I46" s="17">
        <f t="shared" si="2"/>
        <v>0</v>
      </c>
      <c r="J46" s="18"/>
      <c r="K46" s="14">
        <f t="shared" si="3"/>
        <v>0</v>
      </c>
      <c r="L46" s="19"/>
      <c r="M46" s="20">
        <f t="shared" si="4"/>
        <v>0</v>
      </c>
      <c r="N46" s="21"/>
      <c r="O46" s="22">
        <f t="shared" si="5"/>
        <v>0</v>
      </c>
      <c r="P46" s="23"/>
      <c r="Q46" s="24"/>
      <c r="R46" s="25"/>
      <c r="S46" s="26">
        <f t="shared" si="6"/>
        <v>0</v>
      </c>
      <c r="T46" s="27">
        <v>40</v>
      </c>
      <c r="U46" s="28">
        <f t="shared" si="7"/>
        <v>0</v>
      </c>
    </row>
    <row r="47" spans="1:21" s="29" customFormat="1" ht="121.5" customHeight="1" x14ac:dyDescent="0.15">
      <c r="A47" s="10" t="s">
        <v>97</v>
      </c>
      <c r="B47" s="32" t="s">
        <v>104</v>
      </c>
      <c r="C47" s="12">
        <f t="shared" si="0"/>
        <v>30</v>
      </c>
      <c r="D47" s="10" t="s">
        <v>32</v>
      </c>
      <c r="E47" s="13"/>
      <c r="F47" s="14">
        <f t="shared" si="1"/>
        <v>0</v>
      </c>
      <c r="G47" s="15"/>
      <c r="H47" s="16"/>
      <c r="I47" s="17">
        <f t="shared" si="2"/>
        <v>0</v>
      </c>
      <c r="J47" s="18"/>
      <c r="K47" s="14">
        <f t="shared" si="3"/>
        <v>0</v>
      </c>
      <c r="L47" s="19"/>
      <c r="M47" s="20">
        <f t="shared" si="4"/>
        <v>0</v>
      </c>
      <c r="N47" s="21"/>
      <c r="O47" s="22">
        <f t="shared" si="5"/>
        <v>0</v>
      </c>
      <c r="P47" s="23"/>
      <c r="Q47" s="24"/>
      <c r="R47" s="25"/>
      <c r="S47" s="26">
        <f t="shared" si="6"/>
        <v>0</v>
      </c>
      <c r="T47" s="27">
        <v>30</v>
      </c>
      <c r="U47" s="28">
        <f t="shared" si="7"/>
        <v>0</v>
      </c>
    </row>
    <row r="48" spans="1:21" s="29" customFormat="1" ht="84" x14ac:dyDescent="0.15">
      <c r="A48" s="10" t="s">
        <v>99</v>
      </c>
      <c r="B48" s="11" t="s">
        <v>105</v>
      </c>
      <c r="C48" s="12">
        <f t="shared" si="0"/>
        <v>143</v>
      </c>
      <c r="D48" s="10" t="s">
        <v>57</v>
      </c>
      <c r="E48" s="13"/>
      <c r="F48" s="14">
        <f t="shared" si="1"/>
        <v>0</v>
      </c>
      <c r="G48" s="15"/>
      <c r="H48" s="16"/>
      <c r="I48" s="17">
        <f t="shared" si="2"/>
        <v>0</v>
      </c>
      <c r="J48" s="18">
        <v>80</v>
      </c>
      <c r="K48" s="14">
        <f t="shared" si="3"/>
        <v>0</v>
      </c>
      <c r="L48" s="19"/>
      <c r="M48" s="20">
        <f t="shared" si="4"/>
        <v>0</v>
      </c>
      <c r="N48" s="21">
        <v>63</v>
      </c>
      <c r="O48" s="22">
        <f t="shared" si="5"/>
        <v>0</v>
      </c>
      <c r="P48" s="23"/>
      <c r="Q48" s="24"/>
      <c r="R48" s="25"/>
      <c r="S48" s="26">
        <f t="shared" si="6"/>
        <v>0</v>
      </c>
      <c r="T48" s="27"/>
      <c r="U48" s="28">
        <f t="shared" si="7"/>
        <v>0</v>
      </c>
    </row>
    <row r="49" spans="1:21" s="29" customFormat="1" ht="115.5" customHeight="1" x14ac:dyDescent="0.15">
      <c r="A49" s="10" t="s">
        <v>101</v>
      </c>
      <c r="B49" s="35" t="s">
        <v>106</v>
      </c>
      <c r="C49" s="12">
        <f t="shared" si="0"/>
        <v>30</v>
      </c>
      <c r="D49" s="10" t="s">
        <v>32</v>
      </c>
      <c r="E49" s="13"/>
      <c r="F49" s="14">
        <f t="shared" si="1"/>
        <v>0</v>
      </c>
      <c r="G49" s="15"/>
      <c r="H49" s="16"/>
      <c r="I49" s="17">
        <f t="shared" si="2"/>
        <v>0</v>
      </c>
      <c r="J49" s="18"/>
      <c r="K49" s="14">
        <f t="shared" si="3"/>
        <v>0</v>
      </c>
      <c r="L49" s="19"/>
      <c r="M49" s="20">
        <f t="shared" si="4"/>
        <v>0</v>
      </c>
      <c r="N49" s="21"/>
      <c r="O49" s="22">
        <f t="shared" si="5"/>
        <v>0</v>
      </c>
      <c r="P49" s="23"/>
      <c r="Q49" s="24"/>
      <c r="R49" s="25"/>
      <c r="S49" s="26">
        <f t="shared" si="6"/>
        <v>0</v>
      </c>
      <c r="T49" s="27">
        <v>30</v>
      </c>
      <c r="U49" s="28">
        <f t="shared" si="7"/>
        <v>0</v>
      </c>
    </row>
    <row r="50" spans="1:21" ht="15.75" x14ac:dyDescent="0.25">
      <c r="A50" s="51" t="s">
        <v>107</v>
      </c>
      <c r="B50" s="52"/>
      <c r="C50" s="52"/>
      <c r="D50" s="52"/>
      <c r="E50" s="52"/>
      <c r="F50" s="52"/>
      <c r="G50" s="52"/>
      <c r="H50" s="43" t="s">
        <v>108</v>
      </c>
      <c r="I50" s="44">
        <f>SUM(I11:I49)</f>
        <v>0</v>
      </c>
      <c r="J50" s="45" t="s">
        <v>109</v>
      </c>
      <c r="K50" s="37">
        <f>SUM(K11:K49)</f>
        <v>0</v>
      </c>
      <c r="L50" s="46" t="s">
        <v>110</v>
      </c>
      <c r="M50" s="38">
        <f>SUM(M11:M49)</f>
        <v>0</v>
      </c>
      <c r="N50" s="47" t="s">
        <v>111</v>
      </c>
      <c r="O50" s="39">
        <f>SUM(O11:O49)</f>
        <v>0</v>
      </c>
      <c r="P50" s="48" t="s">
        <v>112</v>
      </c>
      <c r="Q50" s="40"/>
      <c r="R50" s="49" t="s">
        <v>113</v>
      </c>
      <c r="S50" s="41">
        <f>SUM(S11:S49)</f>
        <v>0</v>
      </c>
      <c r="T50" s="50" t="s">
        <v>114</v>
      </c>
      <c r="U50" s="42">
        <f>SUM(U11:U49)</f>
        <v>0</v>
      </c>
    </row>
    <row r="51" spans="1:21" ht="15.75" customHeight="1" x14ac:dyDescent="0.25">
      <c r="A51" s="53" t="s">
        <v>118</v>
      </c>
      <c r="B51" s="54"/>
      <c r="C51" s="54"/>
      <c r="D51" s="54"/>
      <c r="E51" s="55"/>
      <c r="F51" s="55"/>
      <c r="G51" s="55"/>
      <c r="H51" s="55"/>
      <c r="I51" s="56">
        <f>I50+K50+M50+O50+Q50+S50+U50</f>
        <v>0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8"/>
    </row>
  </sheetData>
  <sheetProtection password="CB01" sheet="1" objects="1" scenarios="1" selectLockedCells="1"/>
  <mergeCells count="16">
    <mergeCell ref="A4:G4"/>
    <mergeCell ref="H4:U4"/>
    <mergeCell ref="A1:K1"/>
    <mergeCell ref="L1:U1"/>
    <mergeCell ref="A2:U2"/>
    <mergeCell ref="A3:G3"/>
    <mergeCell ref="H3:U3"/>
    <mergeCell ref="A50:G50"/>
    <mergeCell ref="A51:H51"/>
    <mergeCell ref="I51:U51"/>
    <mergeCell ref="A5:G5"/>
    <mergeCell ref="H5:U5"/>
    <mergeCell ref="A6:G6"/>
    <mergeCell ref="H6:U6"/>
    <mergeCell ref="A7:U7"/>
    <mergeCell ref="A8:U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6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dcterms:created xsi:type="dcterms:W3CDTF">2021-12-30T11:35:06Z</dcterms:created>
  <dcterms:modified xsi:type="dcterms:W3CDTF">2021-12-31T13:17:34Z</dcterms:modified>
</cp:coreProperties>
</file>