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7795" windowHeight="12600"/>
  </bookViews>
  <sheets>
    <sheet name="Część 7" sheetId="1" r:id="rId1"/>
  </sheets>
  <calcPr calcId="145621" iterateDelta="1E-4"/>
</workbook>
</file>

<file path=xl/calcChain.xml><?xml version="1.0" encoding="utf-8"?>
<calcChain xmlns="http://schemas.openxmlformats.org/spreadsheetml/2006/main">
  <c r="F12" i="1" l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U34" i="1" l="1"/>
  <c r="S34" i="1"/>
  <c r="Q34" i="1"/>
  <c r="O34" i="1"/>
  <c r="M34" i="1"/>
  <c r="K34" i="1"/>
  <c r="I34" i="1"/>
  <c r="C34" i="1"/>
  <c r="U33" i="1"/>
  <c r="S33" i="1"/>
  <c r="Q33" i="1"/>
  <c r="O33" i="1"/>
  <c r="M33" i="1"/>
  <c r="K33" i="1"/>
  <c r="I33" i="1"/>
  <c r="C33" i="1"/>
  <c r="U32" i="1"/>
  <c r="S32" i="1"/>
  <c r="Q32" i="1"/>
  <c r="O32" i="1"/>
  <c r="M32" i="1"/>
  <c r="K32" i="1"/>
  <c r="I32" i="1"/>
  <c r="C32" i="1"/>
  <c r="U31" i="1"/>
  <c r="S31" i="1"/>
  <c r="Q31" i="1"/>
  <c r="O31" i="1"/>
  <c r="M31" i="1"/>
  <c r="K31" i="1"/>
  <c r="I31" i="1"/>
  <c r="C31" i="1"/>
  <c r="U30" i="1"/>
  <c r="S30" i="1"/>
  <c r="Q30" i="1"/>
  <c r="O30" i="1"/>
  <c r="M30" i="1"/>
  <c r="K30" i="1"/>
  <c r="I30" i="1"/>
  <c r="C30" i="1"/>
  <c r="U29" i="1"/>
  <c r="S29" i="1"/>
  <c r="Q29" i="1"/>
  <c r="O29" i="1"/>
  <c r="M29" i="1"/>
  <c r="K29" i="1"/>
  <c r="I29" i="1"/>
  <c r="C29" i="1"/>
  <c r="U28" i="1"/>
  <c r="S28" i="1"/>
  <c r="Q28" i="1"/>
  <c r="O28" i="1"/>
  <c r="M28" i="1"/>
  <c r="K28" i="1"/>
  <c r="I28" i="1"/>
  <c r="C28" i="1"/>
  <c r="U27" i="1"/>
  <c r="S27" i="1"/>
  <c r="Q27" i="1"/>
  <c r="O27" i="1"/>
  <c r="M27" i="1"/>
  <c r="K27" i="1"/>
  <c r="I27" i="1"/>
  <c r="C27" i="1"/>
  <c r="U26" i="1"/>
  <c r="S26" i="1"/>
  <c r="Q26" i="1"/>
  <c r="O26" i="1"/>
  <c r="M26" i="1"/>
  <c r="K26" i="1"/>
  <c r="I26" i="1"/>
  <c r="C26" i="1"/>
  <c r="U25" i="1"/>
  <c r="S25" i="1"/>
  <c r="Q25" i="1"/>
  <c r="O25" i="1"/>
  <c r="M25" i="1"/>
  <c r="K25" i="1"/>
  <c r="I25" i="1"/>
  <c r="C25" i="1"/>
  <c r="U24" i="1"/>
  <c r="S24" i="1"/>
  <c r="Q24" i="1"/>
  <c r="O24" i="1"/>
  <c r="M24" i="1"/>
  <c r="K24" i="1"/>
  <c r="I24" i="1"/>
  <c r="C24" i="1"/>
  <c r="U23" i="1"/>
  <c r="S23" i="1"/>
  <c r="Q23" i="1"/>
  <c r="O23" i="1"/>
  <c r="M23" i="1"/>
  <c r="K23" i="1"/>
  <c r="I23" i="1"/>
  <c r="C23" i="1"/>
  <c r="U22" i="1"/>
  <c r="S22" i="1"/>
  <c r="Q22" i="1"/>
  <c r="O22" i="1"/>
  <c r="M22" i="1"/>
  <c r="K22" i="1"/>
  <c r="I22" i="1"/>
  <c r="C22" i="1"/>
  <c r="U21" i="1"/>
  <c r="S21" i="1"/>
  <c r="Q21" i="1"/>
  <c r="O21" i="1"/>
  <c r="M21" i="1"/>
  <c r="K21" i="1"/>
  <c r="I21" i="1"/>
  <c r="C21" i="1"/>
  <c r="U20" i="1"/>
  <c r="S20" i="1"/>
  <c r="Q20" i="1"/>
  <c r="O20" i="1"/>
  <c r="M20" i="1"/>
  <c r="K20" i="1"/>
  <c r="I20" i="1"/>
  <c r="C20" i="1"/>
  <c r="U19" i="1"/>
  <c r="S19" i="1"/>
  <c r="Q19" i="1"/>
  <c r="O19" i="1"/>
  <c r="M19" i="1"/>
  <c r="K19" i="1"/>
  <c r="I19" i="1"/>
  <c r="C19" i="1"/>
  <c r="U18" i="1"/>
  <c r="S18" i="1"/>
  <c r="Q18" i="1"/>
  <c r="O18" i="1"/>
  <c r="M18" i="1"/>
  <c r="K18" i="1"/>
  <c r="I18" i="1"/>
  <c r="C18" i="1"/>
  <c r="U17" i="1"/>
  <c r="S17" i="1"/>
  <c r="Q17" i="1"/>
  <c r="O17" i="1"/>
  <c r="M17" i="1"/>
  <c r="K17" i="1"/>
  <c r="I17" i="1"/>
  <c r="C17" i="1"/>
  <c r="U16" i="1"/>
  <c r="S16" i="1"/>
  <c r="Q16" i="1"/>
  <c r="O16" i="1"/>
  <c r="M16" i="1"/>
  <c r="K16" i="1"/>
  <c r="I16" i="1"/>
  <c r="C16" i="1"/>
  <c r="U15" i="1"/>
  <c r="S15" i="1"/>
  <c r="Q15" i="1"/>
  <c r="O15" i="1"/>
  <c r="M15" i="1"/>
  <c r="K15" i="1"/>
  <c r="I15" i="1"/>
  <c r="C15" i="1"/>
  <c r="U14" i="1"/>
  <c r="S14" i="1"/>
  <c r="Q14" i="1"/>
  <c r="O14" i="1"/>
  <c r="M14" i="1"/>
  <c r="K14" i="1"/>
  <c r="I14" i="1"/>
  <c r="C14" i="1"/>
  <c r="U13" i="1"/>
  <c r="S13" i="1"/>
  <c r="Q13" i="1"/>
  <c r="O13" i="1"/>
  <c r="M13" i="1"/>
  <c r="K13" i="1"/>
  <c r="I13" i="1"/>
  <c r="C13" i="1"/>
  <c r="U12" i="1"/>
  <c r="S12" i="1"/>
  <c r="Q12" i="1"/>
  <c r="O12" i="1"/>
  <c r="M12" i="1"/>
  <c r="K12" i="1"/>
  <c r="I12" i="1"/>
  <c r="C12" i="1"/>
  <c r="U11" i="1"/>
  <c r="U35" i="1" s="1"/>
  <c r="S11" i="1"/>
  <c r="Q11" i="1"/>
  <c r="O11" i="1"/>
  <c r="M11" i="1"/>
  <c r="M35" i="1" s="1"/>
  <c r="K11" i="1"/>
  <c r="I11" i="1"/>
  <c r="F11" i="1"/>
  <c r="C11" i="1"/>
  <c r="O35" i="1" l="1"/>
  <c r="K35" i="1"/>
  <c r="S35" i="1"/>
  <c r="I35" i="1"/>
  <c r="Q35" i="1"/>
  <c r="I36" i="1" l="1"/>
</calcChain>
</file>

<file path=xl/sharedStrings.xml><?xml version="1.0" encoding="utf-8"?>
<sst xmlns="http://schemas.openxmlformats.org/spreadsheetml/2006/main" count="111" uniqueCount="88">
  <si>
    <t xml:space="preserve">Nr postępowania: CUW.271.7.2021                      </t>
  </si>
  <si>
    <t>Załącznik Nr 8 do SWZ</t>
  </si>
  <si>
    <t>Dane wykonawcy</t>
  </si>
  <si>
    <t>nazwa wykonawcy</t>
  </si>
  <si>
    <t>adres siedziby wykonawcy</t>
  </si>
  <si>
    <t>NIP</t>
  </si>
  <si>
    <t>REGON</t>
  </si>
  <si>
    <t>FORMULARZ CENOWY</t>
  </si>
  <si>
    <t>CZĘŚĆ 7 Pieczywo, świeże wyroby piekarskie i ciastkarskie</t>
  </si>
  <si>
    <t>L.p</t>
  </si>
  <si>
    <t>Asortyment</t>
  </si>
  <si>
    <t>Łączne zapotrzebowanie wszystkich placówek</t>
  </si>
  <si>
    <t xml:space="preserve">j.m. </t>
  </si>
  <si>
    <t>cena jednostkowa brutto (PLN)</t>
  </si>
  <si>
    <t>cena jednostkowa netto (PLN)</t>
  </si>
  <si>
    <t>stawka VAT w %</t>
  </si>
  <si>
    <t>SP1 zapotrzebowanie</t>
  </si>
  <si>
    <t>wartość brutto dla SP1</t>
  </si>
  <si>
    <t>SP3 zapotrzebowanie</t>
  </si>
  <si>
    <t>wartość brutto dla SP3</t>
  </si>
  <si>
    <t>SPO zapotrzebowanie</t>
  </si>
  <si>
    <t>wartość brutto dla SPO</t>
  </si>
  <si>
    <t>SPK zapotrzebowanie</t>
  </si>
  <si>
    <t>wartość brutto dla SPK</t>
  </si>
  <si>
    <t>SPG zapotrzebowanie</t>
  </si>
  <si>
    <t>wartość brutto dla SPG</t>
  </si>
  <si>
    <t xml:space="preserve">Sam. Przed. zapotrzebowanie </t>
  </si>
  <si>
    <t>wartość brutto dla Sam. Przed.</t>
  </si>
  <si>
    <t>SDPS zapotrzebowanie</t>
  </si>
  <si>
    <t>wartość brutto dla SDPS</t>
  </si>
  <si>
    <t>1.</t>
  </si>
  <si>
    <t>Bułka grahamka 80 g</t>
  </si>
  <si>
    <t>szt.</t>
  </si>
  <si>
    <t>2.</t>
  </si>
  <si>
    <t>Bułka kajzerka 50 g</t>
  </si>
  <si>
    <t>3.</t>
  </si>
  <si>
    <t>Bułka kukurydziana 50 g</t>
  </si>
  <si>
    <t>4.</t>
  </si>
  <si>
    <t>Bułka maślana 100 g</t>
  </si>
  <si>
    <t>5.</t>
  </si>
  <si>
    <t>Bułka owsiana 100 g</t>
  </si>
  <si>
    <t>6.</t>
  </si>
  <si>
    <t>Bułka paluch 100 g</t>
  </si>
  <si>
    <t>7.</t>
  </si>
  <si>
    <t>Bułka paryska czerstwa 400 g</t>
  </si>
  <si>
    <t>8.</t>
  </si>
  <si>
    <t>Bułka razówka 80 g</t>
  </si>
  <si>
    <t>9.</t>
  </si>
  <si>
    <t>Bułka tarta 500 g</t>
  </si>
  <si>
    <t>10.</t>
  </si>
  <si>
    <t>Bułka wrocławska krojona 350 g</t>
  </si>
  <si>
    <t>11.</t>
  </si>
  <si>
    <t>Bułka z dynią 50 g</t>
  </si>
  <si>
    <t>12.</t>
  </si>
  <si>
    <t>Chałka krojona 300 g</t>
  </si>
  <si>
    <t>13.</t>
  </si>
  <si>
    <t>Chleb Baltonowski krojony 500 g</t>
  </si>
  <si>
    <t>14.</t>
  </si>
  <si>
    <t>Chleb razowy krojony 500 g</t>
  </si>
  <si>
    <t>15.</t>
  </si>
  <si>
    <t>Chleb tygrysi 350 g</t>
  </si>
  <si>
    <t>16.</t>
  </si>
  <si>
    <t>Chleb żytni wieloziarnisty krojony 450 g</t>
  </si>
  <si>
    <t>17.</t>
  </si>
  <si>
    <t>Ciasto drożdżowe 300 g</t>
  </si>
  <si>
    <t>18.</t>
  </si>
  <si>
    <t>Ciasto piaskowe 300 g</t>
  </si>
  <si>
    <t>19.</t>
  </si>
  <si>
    <t>Drożdżówka z serem 100 g</t>
  </si>
  <si>
    <t>20.</t>
  </si>
  <si>
    <t>Pączki jednorazowo 100 g</t>
  </si>
  <si>
    <t>21.</t>
  </si>
  <si>
    <t>Rogalik maślany 100 g</t>
  </si>
  <si>
    <t>22.</t>
  </si>
  <si>
    <t>Strucla drożdżowa z serem 350 g</t>
  </si>
  <si>
    <t>23.</t>
  </si>
  <si>
    <t>Chleb żytni 500 g</t>
  </si>
  <si>
    <t>24.</t>
  </si>
  <si>
    <t>Chleb orkiszowy 500 g</t>
  </si>
  <si>
    <t>Razem dla poszczególnych jednostek</t>
  </si>
  <si>
    <t xml:space="preserve">SP1 </t>
  </si>
  <si>
    <t xml:space="preserve">SP3 </t>
  </si>
  <si>
    <t xml:space="preserve">SPO </t>
  </si>
  <si>
    <t>SPK</t>
  </si>
  <si>
    <t xml:space="preserve">SPG </t>
  </si>
  <si>
    <t>Sam Przed.</t>
  </si>
  <si>
    <t xml:space="preserve">SDPS </t>
  </si>
  <si>
    <t>Razem za Część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</si>
</sst>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4"/>
      <color theme="1"/>
      <name val="Calibri"/>
      <family val="2"/>
      <charset val="238"/>
      <scheme val="minor"/>
    </font>
    <font>
      <sz val="7"/>
      <color theme="1"/>
      <name val="Times New Roman"/>
      <family val="1"/>
      <charset val="238"/>
    </font>
    <font>
      <sz val="7"/>
      <color rgb="FF000000"/>
      <name val="Times New Roman"/>
      <family val="1"/>
      <charset val="238"/>
    </font>
    <font>
      <sz val="7"/>
      <name val="Times New Roman"/>
      <family val="1"/>
      <charset val="238"/>
    </font>
    <font>
      <b/>
      <sz val="7"/>
      <color theme="1"/>
      <name val="Calibri"/>
      <family val="2"/>
      <charset val="238"/>
      <scheme val="minor"/>
    </font>
    <font>
      <sz val="7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b/>
      <sz val="7"/>
      <color theme="1"/>
      <name val="Times New Roman"/>
      <family val="1"/>
      <charset val="238"/>
    </font>
    <font>
      <sz val="5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</fonts>
  <fills count="10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0" fillId="0" borderId="0" xfId="0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1" fillId="2" borderId="1" xfId="0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horizontal="center"/>
      <protection locked="0"/>
    </xf>
    <xf numFmtId="0" fontId="7" fillId="2" borderId="1" xfId="0" applyFont="1" applyFill="1" applyBorder="1" applyAlignment="1" applyProtection="1">
      <alignment horizontal="center" vertical="center" wrapText="1"/>
    </xf>
    <xf numFmtId="0" fontId="7" fillId="3" borderId="1" xfId="0" applyFont="1" applyFill="1" applyBorder="1" applyAlignment="1" applyProtection="1">
      <alignment horizontal="center" vertical="center" wrapText="1"/>
    </xf>
    <xf numFmtId="0" fontId="7" fillId="4" borderId="1" xfId="0" applyFont="1" applyFill="1" applyBorder="1" applyAlignment="1" applyProtection="1">
      <alignment horizontal="center" vertical="center" wrapText="1"/>
    </xf>
    <xf numFmtId="0" fontId="7" fillId="5" borderId="1" xfId="0" applyFont="1" applyFill="1" applyBorder="1" applyAlignment="1" applyProtection="1">
      <alignment horizontal="center" vertical="center" wrapText="1"/>
    </xf>
    <xf numFmtId="0" fontId="7" fillId="6" borderId="1" xfId="0" applyFont="1" applyFill="1" applyBorder="1" applyAlignment="1" applyProtection="1">
      <alignment horizontal="center" vertical="center" wrapText="1"/>
    </xf>
    <xf numFmtId="0" fontId="7" fillId="7" borderId="1" xfId="0" applyFont="1" applyFill="1" applyBorder="1" applyAlignment="1" applyProtection="1">
      <alignment horizontal="center" vertical="center" wrapText="1"/>
    </xf>
    <xf numFmtId="0" fontId="7" fillId="8" borderId="1" xfId="0" applyFont="1" applyFill="1" applyBorder="1" applyAlignment="1" applyProtection="1">
      <alignment horizontal="center" vertical="center" wrapText="1"/>
    </xf>
    <xf numFmtId="0" fontId="7" fillId="9" borderId="1" xfId="0" applyFont="1" applyFill="1" applyBorder="1" applyAlignment="1" applyProtection="1">
      <alignment horizontal="center" vertical="center" wrapText="1"/>
    </xf>
    <xf numFmtId="0" fontId="7" fillId="0" borderId="0" xfId="0" applyFont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7" fillId="0" borderId="0" xfId="0" applyFont="1" applyProtection="1">
      <protection locked="0"/>
    </xf>
    <xf numFmtId="0" fontId="8" fillId="2" borderId="1" xfId="0" applyFont="1" applyFill="1" applyBorder="1" applyAlignment="1" applyProtection="1">
      <alignment horizontal="center" vertical="center"/>
    </xf>
    <xf numFmtId="0" fontId="8" fillId="2" borderId="1" xfId="0" applyFont="1" applyFill="1" applyBorder="1" applyAlignment="1" applyProtection="1">
      <alignment horizontal="left" vertical="center" wrapText="1"/>
    </xf>
    <xf numFmtId="0" fontId="9" fillId="2" borderId="1" xfId="0" applyFont="1" applyFill="1" applyBorder="1" applyAlignment="1" applyProtection="1">
      <alignment horizontal="center" vertical="center"/>
    </xf>
    <xf numFmtId="2" fontId="10" fillId="0" borderId="1" xfId="0" applyNumberFormat="1" applyFont="1" applyBorder="1" applyAlignment="1" applyProtection="1">
      <alignment horizontal="center" vertical="center" shrinkToFit="1"/>
      <protection locked="0"/>
    </xf>
    <xf numFmtId="2" fontId="11" fillId="2" borderId="1" xfId="0" applyNumberFormat="1" applyFont="1" applyFill="1" applyBorder="1" applyAlignment="1" applyProtection="1">
      <alignment horizontal="center" vertical="center" shrinkToFit="1"/>
    </xf>
    <xf numFmtId="10" fontId="10" fillId="0" borderId="1" xfId="0" applyNumberFormat="1" applyFont="1" applyBorder="1" applyAlignment="1" applyProtection="1">
      <alignment horizontal="center" vertical="center" shrinkToFit="1"/>
      <protection locked="0"/>
    </xf>
    <xf numFmtId="0" fontId="11" fillId="4" borderId="1" xfId="0" applyFont="1" applyFill="1" applyBorder="1" applyAlignment="1" applyProtection="1">
      <alignment horizontal="center" vertical="center" shrinkToFit="1"/>
    </xf>
    <xf numFmtId="2" fontId="11" fillId="4" borderId="1" xfId="0" applyNumberFormat="1" applyFont="1" applyFill="1" applyBorder="1" applyAlignment="1" applyProtection="1">
      <alignment horizontal="center" vertical="center" shrinkToFit="1"/>
    </xf>
    <xf numFmtId="0" fontId="11" fillId="2" borderId="1" xfId="0" applyFont="1" applyFill="1" applyBorder="1" applyAlignment="1" applyProtection="1">
      <alignment horizontal="center" vertical="center" shrinkToFit="1"/>
    </xf>
    <xf numFmtId="0" fontId="11" fillId="5" borderId="1" xfId="0" applyFont="1" applyFill="1" applyBorder="1" applyAlignment="1" applyProtection="1">
      <alignment horizontal="center" vertical="center" shrinkToFit="1"/>
    </xf>
    <xf numFmtId="2" fontId="11" fillId="5" borderId="1" xfId="0" applyNumberFormat="1" applyFont="1" applyFill="1" applyBorder="1" applyAlignment="1" applyProtection="1">
      <alignment horizontal="center" vertical="center" shrinkToFit="1"/>
    </xf>
    <xf numFmtId="0" fontId="11" fillId="6" borderId="1" xfId="0" applyFont="1" applyFill="1" applyBorder="1" applyAlignment="1" applyProtection="1">
      <alignment horizontal="center" vertical="center" shrinkToFit="1"/>
    </xf>
    <xf numFmtId="2" fontId="11" fillId="6" borderId="1" xfId="0" applyNumberFormat="1" applyFont="1" applyFill="1" applyBorder="1" applyAlignment="1" applyProtection="1">
      <alignment horizontal="center" vertical="center" shrinkToFit="1"/>
    </xf>
    <xf numFmtId="0" fontId="11" fillId="7" borderId="1" xfId="0" applyFont="1" applyFill="1" applyBorder="1" applyAlignment="1" applyProtection="1">
      <alignment horizontal="center" vertical="center" shrinkToFit="1"/>
    </xf>
    <xf numFmtId="2" fontId="11" fillId="7" borderId="1" xfId="0" applyNumberFormat="1" applyFont="1" applyFill="1" applyBorder="1" applyAlignment="1" applyProtection="1">
      <alignment horizontal="center" vertical="center" shrinkToFit="1"/>
    </xf>
    <xf numFmtId="0" fontId="11" fillId="8" borderId="1" xfId="0" applyFont="1" applyFill="1" applyBorder="1" applyAlignment="1" applyProtection="1">
      <alignment horizontal="center" vertical="center" shrinkToFit="1"/>
    </xf>
    <xf numFmtId="2" fontId="11" fillId="8" borderId="1" xfId="0" applyNumberFormat="1" applyFont="1" applyFill="1" applyBorder="1" applyAlignment="1" applyProtection="1">
      <alignment horizontal="center" vertical="center" shrinkToFit="1"/>
    </xf>
    <xf numFmtId="0" fontId="11" fillId="9" borderId="1" xfId="0" applyFont="1" applyFill="1" applyBorder="1" applyAlignment="1" applyProtection="1">
      <alignment horizontal="center" vertical="center" shrinkToFit="1"/>
    </xf>
    <xf numFmtId="2" fontId="11" fillId="9" borderId="1" xfId="0" applyNumberFormat="1" applyFont="1" applyFill="1" applyBorder="1" applyAlignment="1" applyProtection="1">
      <alignment horizontal="center" vertical="center" shrinkToFit="1"/>
    </xf>
    <xf numFmtId="0" fontId="11" fillId="0" borderId="0" xfId="0" applyFont="1" applyAlignment="1" applyProtection="1">
      <alignment horizontal="center" vertical="center" wrapText="1"/>
      <protection locked="0"/>
    </xf>
    <xf numFmtId="0" fontId="11" fillId="0" borderId="0" xfId="0" applyFont="1" applyAlignment="1" applyProtection="1">
      <alignment horizontal="center" vertical="center"/>
      <protection locked="0"/>
    </xf>
    <xf numFmtId="0" fontId="11" fillId="0" borderId="0" xfId="0" applyFont="1" applyProtection="1">
      <protection locked="0"/>
    </xf>
    <xf numFmtId="2" fontId="11" fillId="2" borderId="2" xfId="0" applyNumberFormat="1" applyFont="1" applyFill="1" applyBorder="1" applyAlignment="1" applyProtection="1">
      <alignment horizontal="center" vertical="center" shrinkToFit="1"/>
    </xf>
    <xf numFmtId="2" fontId="11" fillId="5" borderId="3" xfId="0" applyNumberFormat="1" applyFont="1" applyFill="1" applyBorder="1" applyAlignment="1" applyProtection="1">
      <alignment horizontal="center" vertical="center" shrinkToFit="1"/>
    </xf>
    <xf numFmtId="2" fontId="11" fillId="6" borderId="3" xfId="0" applyNumberFormat="1" applyFont="1" applyFill="1" applyBorder="1" applyAlignment="1" applyProtection="1">
      <alignment horizontal="center" vertical="center" shrinkToFit="1"/>
    </xf>
    <xf numFmtId="2" fontId="11" fillId="7" borderId="3" xfId="0" applyNumberFormat="1" applyFont="1" applyFill="1" applyBorder="1" applyAlignment="1" applyProtection="1">
      <alignment horizontal="center" vertical="center" shrinkToFit="1"/>
    </xf>
    <xf numFmtId="2" fontId="11" fillId="8" borderId="3" xfId="0" applyNumberFormat="1" applyFont="1" applyFill="1" applyBorder="1" applyAlignment="1" applyProtection="1">
      <alignment horizontal="center" vertical="center" shrinkToFit="1"/>
    </xf>
    <xf numFmtId="2" fontId="11" fillId="9" borderId="4" xfId="0" applyNumberFormat="1" applyFont="1" applyFill="1" applyBorder="1" applyAlignment="1" applyProtection="1">
      <alignment horizontal="center" vertical="center" shrinkToFit="1"/>
    </xf>
    <xf numFmtId="2" fontId="10" fillId="4" borderId="5" xfId="0" applyNumberFormat="1" applyFont="1" applyFill="1" applyBorder="1" applyAlignment="1" applyProtection="1">
      <alignment horizontal="center" vertical="center" shrinkToFit="1"/>
    </xf>
    <xf numFmtId="2" fontId="10" fillId="2" borderId="5" xfId="0" applyNumberFormat="1" applyFont="1" applyFill="1" applyBorder="1" applyAlignment="1" applyProtection="1">
      <alignment horizontal="center" vertical="center" shrinkToFit="1"/>
    </xf>
    <xf numFmtId="2" fontId="10" fillId="5" borderId="6" xfId="0" applyNumberFormat="1" applyFont="1" applyFill="1" applyBorder="1" applyAlignment="1" applyProtection="1">
      <alignment horizontal="center" vertical="center" shrinkToFit="1"/>
    </xf>
    <xf numFmtId="2" fontId="10" fillId="6" borderId="6" xfId="0" applyNumberFormat="1" applyFont="1" applyFill="1" applyBorder="1" applyAlignment="1" applyProtection="1">
      <alignment horizontal="center" vertical="center" shrinkToFit="1"/>
    </xf>
    <xf numFmtId="2" fontId="10" fillId="7" borderId="6" xfId="0" applyNumberFormat="1" applyFont="1" applyFill="1" applyBorder="1" applyAlignment="1" applyProtection="1">
      <alignment horizontal="center" vertical="center" shrinkToFit="1"/>
    </xf>
    <xf numFmtId="2" fontId="10" fillId="8" borderId="6" xfId="0" applyNumberFormat="1" applyFont="1" applyFill="1" applyBorder="1" applyAlignment="1" applyProtection="1">
      <alignment horizontal="center" vertical="center" shrinkToFit="1"/>
    </xf>
    <xf numFmtId="2" fontId="10" fillId="9" borderId="6" xfId="0" applyNumberFormat="1" applyFont="1" applyFill="1" applyBorder="1" applyAlignment="1" applyProtection="1">
      <alignment horizontal="center" vertical="center" shrinkToFit="1"/>
    </xf>
    <xf numFmtId="0" fontId="14" fillId="0" borderId="0" xfId="0" applyFont="1" applyAlignment="1" applyProtection="1">
      <alignment horizontal="center" vertical="center" wrapText="1"/>
      <protection locked="0"/>
    </xf>
    <xf numFmtId="0" fontId="14" fillId="0" borderId="0" xfId="0" applyFont="1" applyAlignment="1" applyProtection="1">
      <alignment horizontal="center" vertical="center"/>
      <protection locked="0"/>
    </xf>
    <xf numFmtId="0" fontId="14" fillId="0" borderId="0" xfId="0" applyFont="1" applyProtection="1"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13" fillId="4" borderId="1" xfId="0" applyFont="1" applyFill="1" applyBorder="1" applyAlignment="1" applyProtection="1">
      <alignment horizontal="center" vertical="center" wrapText="1"/>
    </xf>
    <xf numFmtId="0" fontId="10" fillId="2" borderId="0" xfId="0" applyFont="1" applyFill="1" applyBorder="1" applyAlignment="1" applyProtection="1">
      <alignment horizontal="center" vertical="center" shrinkToFit="1"/>
    </xf>
    <xf numFmtId="0" fontId="10" fillId="5" borderId="0" xfId="0" applyFont="1" applyFill="1" applyBorder="1" applyAlignment="1" applyProtection="1">
      <alignment horizontal="center" vertical="center" shrinkToFit="1"/>
    </xf>
    <xf numFmtId="0" fontId="10" fillId="6" borderId="0" xfId="0" applyFont="1" applyFill="1" applyBorder="1" applyAlignment="1" applyProtection="1">
      <alignment horizontal="center" vertical="center" shrinkToFit="1"/>
    </xf>
    <xf numFmtId="0" fontId="10" fillId="7" borderId="0" xfId="0" applyFont="1" applyFill="1" applyBorder="1" applyAlignment="1" applyProtection="1">
      <alignment horizontal="center" vertical="center" shrinkToFit="1"/>
    </xf>
    <xf numFmtId="0" fontId="10" fillId="8" borderId="0" xfId="0" applyFont="1" applyFill="1" applyBorder="1" applyAlignment="1" applyProtection="1">
      <alignment horizontal="center" vertical="center" shrinkToFit="1"/>
    </xf>
    <xf numFmtId="0" fontId="10" fillId="9" borderId="0" xfId="0" applyFont="1" applyFill="1" applyBorder="1" applyAlignment="1" applyProtection="1">
      <alignment horizontal="center" vertical="center" shrinkToFit="1"/>
    </xf>
    <xf numFmtId="0" fontId="12" fillId="2" borderId="2" xfId="0" applyFont="1" applyFill="1" applyBorder="1" applyAlignment="1" applyProtection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horizontal="center" vertical="center" wrapText="1"/>
    </xf>
    <xf numFmtId="0" fontId="2" fillId="2" borderId="3" xfId="0" applyFont="1" applyFill="1" applyBorder="1" applyAlignment="1" applyProtection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2" fontId="15" fillId="2" borderId="2" xfId="0" applyNumberFormat="1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/>
    <xf numFmtId="0" fontId="4" fillId="0" borderId="1" xfId="0" applyFont="1" applyBorder="1" applyAlignment="1" applyProtection="1">
      <alignment horizontal="left" vertical="center" wrapText="1"/>
      <protection locked="0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/>
    <xf numFmtId="0" fontId="5" fillId="2" borderId="1" xfId="0" applyFont="1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/>
    <xf numFmtId="0" fontId="2" fillId="2" borderId="1" xfId="0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 applyAlignment="1"/>
    <xf numFmtId="0" fontId="3" fillId="2" borderId="1" xfId="0" applyFont="1" applyFill="1" applyBorder="1" applyAlignment="1">
      <alignment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6"/>
  <sheetViews>
    <sheetView tabSelected="1" workbookViewId="0">
      <selection activeCell="V10" sqref="V10"/>
    </sheetView>
  </sheetViews>
  <sheetFormatPr defaultRowHeight="15" x14ac:dyDescent="0.25"/>
  <cols>
    <col min="1" max="1" width="3.140625" style="1" customWidth="1"/>
    <col min="2" max="2" width="10.42578125" style="1" customWidth="1"/>
    <col min="3" max="3" width="9.140625" style="1"/>
    <col min="4" max="4" width="5.42578125" style="1" customWidth="1"/>
    <col min="5" max="5" width="7" style="55" customWidth="1"/>
    <col min="6" max="7" width="6.5703125" style="55" customWidth="1"/>
    <col min="8" max="8" width="6.7109375" style="1" customWidth="1"/>
    <col min="9" max="9" width="6.42578125" style="1" customWidth="1"/>
    <col min="10" max="10" width="5.5703125" style="1" customWidth="1"/>
    <col min="11" max="11" width="6.140625" style="1" customWidth="1"/>
    <col min="12" max="12" width="5" style="1" customWidth="1"/>
    <col min="13" max="13" width="6.28515625" style="1" customWidth="1"/>
    <col min="14" max="14" width="5.5703125" style="1" customWidth="1"/>
    <col min="15" max="15" width="6.140625" style="1" customWidth="1"/>
    <col min="16" max="16" width="6" style="1" customWidth="1"/>
    <col min="17" max="17" width="7" style="1" customWidth="1"/>
    <col min="18" max="18" width="4.85546875" style="1" customWidth="1"/>
    <col min="19" max="19" width="6.7109375" style="1" customWidth="1"/>
    <col min="20" max="20" width="5.140625" style="1" customWidth="1"/>
    <col min="21" max="21" width="5" style="1" customWidth="1"/>
    <col min="22" max="22" width="9.140625" style="1"/>
    <col min="23" max="26" width="9.140625" style="2"/>
    <col min="27" max="16384" width="9.140625" style="3"/>
  </cols>
  <sheetData>
    <row r="1" spans="1:26" ht="15.75" x14ac:dyDescent="0.25">
      <c r="A1" s="71" t="s">
        <v>0</v>
      </c>
      <c r="B1" s="78"/>
      <c r="C1" s="79"/>
      <c r="D1" s="79"/>
      <c r="E1" s="79"/>
      <c r="F1" s="80"/>
      <c r="G1" s="80"/>
      <c r="H1" s="80"/>
      <c r="I1" s="80"/>
      <c r="J1" s="80"/>
      <c r="K1" s="80"/>
      <c r="L1" s="81" t="s">
        <v>1</v>
      </c>
      <c r="M1" s="81"/>
      <c r="N1" s="81"/>
      <c r="O1" s="81"/>
      <c r="P1" s="81"/>
      <c r="Q1" s="81"/>
      <c r="R1" s="81"/>
      <c r="S1" s="81"/>
      <c r="T1" s="81"/>
      <c r="U1" s="81"/>
    </row>
    <row r="2" spans="1:26" ht="15.75" x14ac:dyDescent="0.25">
      <c r="A2" s="82" t="s">
        <v>2</v>
      </c>
      <c r="B2" s="82"/>
      <c r="C2" s="82"/>
      <c r="D2" s="82"/>
      <c r="E2" s="82"/>
      <c r="F2" s="82"/>
      <c r="G2" s="82"/>
      <c r="H2" s="82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</row>
    <row r="3" spans="1:26" ht="15.75" x14ac:dyDescent="0.25">
      <c r="A3" s="71" t="s">
        <v>3</v>
      </c>
      <c r="B3" s="84"/>
      <c r="C3" s="84"/>
      <c r="D3" s="84"/>
      <c r="E3" s="84"/>
      <c r="F3" s="84"/>
      <c r="G3" s="84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</row>
    <row r="4" spans="1:26" ht="15.75" x14ac:dyDescent="0.25">
      <c r="A4" s="71" t="s">
        <v>4</v>
      </c>
      <c r="B4" s="72"/>
      <c r="C4" s="72"/>
      <c r="D4" s="72"/>
      <c r="E4" s="72"/>
      <c r="F4" s="72"/>
      <c r="G4" s="72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</row>
    <row r="5" spans="1:26" ht="15.75" x14ac:dyDescent="0.25">
      <c r="A5" s="71" t="s">
        <v>5</v>
      </c>
      <c r="B5" s="72"/>
      <c r="C5" s="72"/>
      <c r="D5" s="72"/>
      <c r="E5" s="72"/>
      <c r="F5" s="72"/>
      <c r="G5" s="72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</row>
    <row r="6" spans="1:26" ht="15.75" x14ac:dyDescent="0.25">
      <c r="A6" s="71" t="s">
        <v>6</v>
      </c>
      <c r="B6" s="72"/>
      <c r="C6" s="72"/>
      <c r="D6" s="72"/>
      <c r="E6" s="72"/>
      <c r="F6" s="72"/>
      <c r="G6" s="72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 s="73"/>
    </row>
    <row r="7" spans="1:26" ht="18.75" x14ac:dyDescent="0.3">
      <c r="A7" s="74" t="s">
        <v>7</v>
      </c>
      <c r="B7" s="74"/>
      <c r="C7" s="74"/>
      <c r="D7" s="74"/>
      <c r="E7" s="74"/>
      <c r="F7" s="74"/>
      <c r="G7" s="74"/>
      <c r="H7" s="74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75"/>
    </row>
    <row r="8" spans="1:26" ht="18.75" x14ac:dyDescent="0.25">
      <c r="A8" s="76" t="s">
        <v>8</v>
      </c>
      <c r="B8" s="76"/>
      <c r="C8" s="76"/>
      <c r="D8" s="76"/>
      <c r="E8" s="76"/>
      <c r="F8" s="76"/>
      <c r="G8" s="76"/>
      <c r="H8" s="76"/>
      <c r="I8" s="77"/>
      <c r="J8" s="77"/>
      <c r="K8" s="77"/>
      <c r="L8" s="77"/>
      <c r="M8" s="77"/>
      <c r="N8" s="77"/>
      <c r="O8" s="77"/>
      <c r="P8" s="77"/>
      <c r="Q8" s="77"/>
      <c r="R8" s="77"/>
      <c r="S8" s="77"/>
      <c r="T8" s="77"/>
      <c r="U8" s="77"/>
    </row>
    <row r="9" spans="1:26" s="5" customFormat="1" x14ac:dyDescent="0.25">
      <c r="A9" s="4">
        <v>1</v>
      </c>
      <c r="B9" s="4">
        <v>2</v>
      </c>
      <c r="C9" s="4">
        <v>3</v>
      </c>
      <c r="D9" s="4">
        <v>4</v>
      </c>
      <c r="E9" s="4">
        <v>5</v>
      </c>
      <c r="F9" s="4">
        <v>6</v>
      </c>
      <c r="G9" s="4">
        <v>7</v>
      </c>
      <c r="H9" s="4">
        <v>8</v>
      </c>
      <c r="I9" s="4">
        <v>9</v>
      </c>
      <c r="J9" s="4">
        <v>10</v>
      </c>
      <c r="K9" s="4">
        <v>11</v>
      </c>
      <c r="L9" s="4">
        <v>12</v>
      </c>
      <c r="M9" s="4">
        <v>13</v>
      </c>
      <c r="N9" s="4">
        <v>14</v>
      </c>
      <c r="O9" s="4">
        <v>15</v>
      </c>
      <c r="P9" s="4">
        <v>16</v>
      </c>
      <c r="Q9" s="4">
        <v>17</v>
      </c>
      <c r="R9" s="4">
        <v>18</v>
      </c>
      <c r="S9" s="4">
        <v>19</v>
      </c>
      <c r="T9" s="4">
        <v>20</v>
      </c>
      <c r="U9" s="4">
        <v>21</v>
      </c>
      <c r="V9" s="1"/>
      <c r="W9" s="2"/>
      <c r="X9" s="2"/>
      <c r="Y9" s="2"/>
      <c r="Z9" s="2"/>
    </row>
    <row r="10" spans="1:26" s="16" customFormat="1" ht="52.5" x14ac:dyDescent="0.2">
      <c r="A10" s="6" t="s">
        <v>9</v>
      </c>
      <c r="B10" s="6" t="s">
        <v>10</v>
      </c>
      <c r="C10" s="6" t="s">
        <v>11</v>
      </c>
      <c r="D10" s="6" t="s">
        <v>12</v>
      </c>
      <c r="E10" s="7" t="s">
        <v>13</v>
      </c>
      <c r="F10" s="6" t="s">
        <v>14</v>
      </c>
      <c r="G10" s="7" t="s">
        <v>15</v>
      </c>
      <c r="H10" s="8" t="s">
        <v>16</v>
      </c>
      <c r="I10" s="8" t="s">
        <v>17</v>
      </c>
      <c r="J10" s="6" t="s">
        <v>18</v>
      </c>
      <c r="K10" s="6" t="s">
        <v>19</v>
      </c>
      <c r="L10" s="9" t="s">
        <v>20</v>
      </c>
      <c r="M10" s="9" t="s">
        <v>21</v>
      </c>
      <c r="N10" s="10" t="s">
        <v>22</v>
      </c>
      <c r="O10" s="10" t="s">
        <v>23</v>
      </c>
      <c r="P10" s="11" t="s">
        <v>24</v>
      </c>
      <c r="Q10" s="11" t="s">
        <v>25</v>
      </c>
      <c r="R10" s="12" t="s">
        <v>26</v>
      </c>
      <c r="S10" s="12" t="s">
        <v>27</v>
      </c>
      <c r="T10" s="13" t="s">
        <v>28</v>
      </c>
      <c r="U10" s="13" t="s">
        <v>29</v>
      </c>
      <c r="V10" s="14"/>
      <c r="W10" s="15"/>
      <c r="X10" s="15"/>
      <c r="Y10" s="15"/>
      <c r="Z10" s="15"/>
    </row>
    <row r="11" spans="1:26" s="38" customFormat="1" ht="21" x14ac:dyDescent="0.15">
      <c r="A11" s="17" t="s">
        <v>30</v>
      </c>
      <c r="B11" s="18" t="s">
        <v>31</v>
      </c>
      <c r="C11" s="19">
        <f>H11+J11+L11+N11+P11+R11+T11</f>
        <v>1180</v>
      </c>
      <c r="D11" s="19" t="s">
        <v>32</v>
      </c>
      <c r="E11" s="20"/>
      <c r="F11" s="21">
        <f>E11/(1+G11)</f>
        <v>0</v>
      </c>
      <c r="G11" s="22"/>
      <c r="H11" s="23"/>
      <c r="I11" s="24">
        <f>H11*E11</f>
        <v>0</v>
      </c>
      <c r="J11" s="25">
        <v>500</v>
      </c>
      <c r="K11" s="21">
        <f>J11*E11</f>
        <v>0</v>
      </c>
      <c r="L11" s="26"/>
      <c r="M11" s="27">
        <f>L11*E11</f>
        <v>0</v>
      </c>
      <c r="N11" s="28">
        <v>400</v>
      </c>
      <c r="O11" s="29">
        <f>N11*E11</f>
        <v>0</v>
      </c>
      <c r="P11" s="30">
        <v>200</v>
      </c>
      <c r="Q11" s="31">
        <f>P11*E11</f>
        <v>0</v>
      </c>
      <c r="R11" s="32">
        <v>80</v>
      </c>
      <c r="S11" s="33">
        <f>R11*E11</f>
        <v>0</v>
      </c>
      <c r="T11" s="34"/>
      <c r="U11" s="35">
        <f>T11*E11</f>
        <v>0</v>
      </c>
      <c r="V11" s="36"/>
      <c r="W11" s="37"/>
      <c r="X11" s="37"/>
      <c r="Y11" s="37"/>
      <c r="Z11" s="37"/>
    </row>
    <row r="12" spans="1:26" s="38" customFormat="1" ht="21" x14ac:dyDescent="0.15">
      <c r="A12" s="17" t="s">
        <v>33</v>
      </c>
      <c r="B12" s="18" t="s">
        <v>34</v>
      </c>
      <c r="C12" s="19">
        <f t="shared" ref="C12:C34" si="0">H12+J12+L12+N12+P12+R12+T12</f>
        <v>8940</v>
      </c>
      <c r="D12" s="19" t="s">
        <v>32</v>
      </c>
      <c r="E12" s="20"/>
      <c r="F12" s="21">
        <f t="shared" ref="F12:F34" si="1">E12/(1+G12)</f>
        <v>0</v>
      </c>
      <c r="G12" s="22"/>
      <c r="H12" s="23"/>
      <c r="I12" s="24">
        <f t="shared" ref="I12:I34" si="2">H12*E12</f>
        <v>0</v>
      </c>
      <c r="J12" s="25">
        <v>500</v>
      </c>
      <c r="K12" s="21">
        <f t="shared" ref="K12:K34" si="3">J12*E12</f>
        <v>0</v>
      </c>
      <c r="L12" s="26"/>
      <c r="M12" s="27">
        <f t="shared" ref="M12:M34" si="4">L12*E12</f>
        <v>0</v>
      </c>
      <c r="N12" s="28"/>
      <c r="O12" s="29">
        <f t="shared" ref="O12:O34" si="5">N12*E12</f>
        <v>0</v>
      </c>
      <c r="P12" s="30">
        <v>7000</v>
      </c>
      <c r="Q12" s="31">
        <f t="shared" ref="Q12:Q34" si="6">P12*E12</f>
        <v>0</v>
      </c>
      <c r="R12" s="32"/>
      <c r="S12" s="33">
        <f t="shared" ref="S12:S34" si="7">R12*E12</f>
        <v>0</v>
      </c>
      <c r="T12" s="34">
        <v>1440</v>
      </c>
      <c r="U12" s="35">
        <f t="shared" ref="U12:U34" si="8">T12*E12</f>
        <v>0</v>
      </c>
      <c r="V12" s="36"/>
      <c r="W12" s="37"/>
      <c r="X12" s="37"/>
      <c r="Y12" s="37"/>
      <c r="Z12" s="37"/>
    </row>
    <row r="13" spans="1:26" s="38" customFormat="1" ht="31.5" x14ac:dyDescent="0.15">
      <c r="A13" s="17" t="s">
        <v>35</v>
      </c>
      <c r="B13" s="18" t="s">
        <v>36</v>
      </c>
      <c r="C13" s="19">
        <f t="shared" si="0"/>
        <v>940</v>
      </c>
      <c r="D13" s="19" t="s">
        <v>32</v>
      </c>
      <c r="E13" s="20"/>
      <c r="F13" s="21">
        <f t="shared" si="1"/>
        <v>0</v>
      </c>
      <c r="G13" s="22"/>
      <c r="H13" s="23"/>
      <c r="I13" s="24">
        <f t="shared" si="2"/>
        <v>0</v>
      </c>
      <c r="J13" s="25">
        <v>500</v>
      </c>
      <c r="K13" s="21">
        <f t="shared" si="3"/>
        <v>0</v>
      </c>
      <c r="L13" s="26"/>
      <c r="M13" s="27">
        <f t="shared" si="4"/>
        <v>0</v>
      </c>
      <c r="N13" s="28">
        <v>400</v>
      </c>
      <c r="O13" s="29">
        <f t="shared" si="5"/>
        <v>0</v>
      </c>
      <c r="P13" s="30"/>
      <c r="Q13" s="31">
        <f t="shared" si="6"/>
        <v>0</v>
      </c>
      <c r="R13" s="32">
        <v>40</v>
      </c>
      <c r="S13" s="33">
        <f t="shared" si="7"/>
        <v>0</v>
      </c>
      <c r="T13" s="34"/>
      <c r="U13" s="35">
        <f t="shared" si="8"/>
        <v>0</v>
      </c>
      <c r="V13" s="36"/>
      <c r="W13" s="37"/>
      <c r="X13" s="37"/>
      <c r="Y13" s="37"/>
      <c r="Z13" s="37"/>
    </row>
    <row r="14" spans="1:26" s="38" customFormat="1" ht="21" x14ac:dyDescent="0.15">
      <c r="A14" s="17" t="s">
        <v>37</v>
      </c>
      <c r="B14" s="18" t="s">
        <v>38</v>
      </c>
      <c r="C14" s="19">
        <f t="shared" si="0"/>
        <v>1350</v>
      </c>
      <c r="D14" s="19" t="s">
        <v>32</v>
      </c>
      <c r="E14" s="20"/>
      <c r="F14" s="21">
        <f t="shared" si="1"/>
        <v>0</v>
      </c>
      <c r="G14" s="22"/>
      <c r="H14" s="23"/>
      <c r="I14" s="24">
        <f t="shared" si="2"/>
        <v>0</v>
      </c>
      <c r="J14" s="25">
        <v>300</v>
      </c>
      <c r="K14" s="21">
        <f t="shared" si="3"/>
        <v>0</v>
      </c>
      <c r="L14" s="26"/>
      <c r="M14" s="27">
        <f t="shared" si="4"/>
        <v>0</v>
      </c>
      <c r="N14" s="28"/>
      <c r="O14" s="29">
        <f t="shared" si="5"/>
        <v>0</v>
      </c>
      <c r="P14" s="30">
        <v>600</v>
      </c>
      <c r="Q14" s="31">
        <f t="shared" si="6"/>
        <v>0</v>
      </c>
      <c r="R14" s="32"/>
      <c r="S14" s="33">
        <f t="shared" si="7"/>
        <v>0</v>
      </c>
      <c r="T14" s="34">
        <v>450</v>
      </c>
      <c r="U14" s="35">
        <f t="shared" si="8"/>
        <v>0</v>
      </c>
      <c r="V14" s="36"/>
      <c r="W14" s="37"/>
      <c r="X14" s="37"/>
      <c r="Y14" s="37"/>
      <c r="Z14" s="37"/>
    </row>
    <row r="15" spans="1:26" s="38" customFormat="1" ht="21" x14ac:dyDescent="0.15">
      <c r="A15" s="17" t="s">
        <v>39</v>
      </c>
      <c r="B15" s="18" t="s">
        <v>40</v>
      </c>
      <c r="C15" s="19">
        <f t="shared" si="0"/>
        <v>600</v>
      </c>
      <c r="D15" s="19" t="s">
        <v>32</v>
      </c>
      <c r="E15" s="20"/>
      <c r="F15" s="21">
        <f t="shared" si="1"/>
        <v>0</v>
      </c>
      <c r="G15" s="22"/>
      <c r="H15" s="23"/>
      <c r="I15" s="24">
        <f t="shared" si="2"/>
        <v>0</v>
      </c>
      <c r="J15" s="25">
        <v>500</v>
      </c>
      <c r="K15" s="21">
        <f t="shared" si="3"/>
        <v>0</v>
      </c>
      <c r="L15" s="26"/>
      <c r="M15" s="27">
        <f t="shared" si="4"/>
        <v>0</v>
      </c>
      <c r="N15" s="28"/>
      <c r="O15" s="29">
        <f t="shared" si="5"/>
        <v>0</v>
      </c>
      <c r="P15" s="30">
        <v>100</v>
      </c>
      <c r="Q15" s="31">
        <f t="shared" si="6"/>
        <v>0</v>
      </c>
      <c r="R15" s="32"/>
      <c r="S15" s="33">
        <f t="shared" si="7"/>
        <v>0</v>
      </c>
      <c r="T15" s="34"/>
      <c r="U15" s="35">
        <f t="shared" si="8"/>
        <v>0</v>
      </c>
      <c r="V15" s="36"/>
      <c r="W15" s="37"/>
      <c r="X15" s="37"/>
      <c r="Y15" s="37"/>
      <c r="Z15" s="37"/>
    </row>
    <row r="16" spans="1:26" s="38" customFormat="1" ht="21" x14ac:dyDescent="0.15">
      <c r="A16" s="17" t="s">
        <v>41</v>
      </c>
      <c r="B16" s="18" t="s">
        <v>42</v>
      </c>
      <c r="C16" s="19">
        <f t="shared" si="0"/>
        <v>500</v>
      </c>
      <c r="D16" s="19" t="s">
        <v>32</v>
      </c>
      <c r="E16" s="20"/>
      <c r="F16" s="21">
        <f t="shared" si="1"/>
        <v>0</v>
      </c>
      <c r="G16" s="22"/>
      <c r="H16" s="23"/>
      <c r="I16" s="24">
        <f t="shared" si="2"/>
        <v>0</v>
      </c>
      <c r="J16" s="25">
        <v>500</v>
      </c>
      <c r="K16" s="21">
        <f t="shared" si="3"/>
        <v>0</v>
      </c>
      <c r="L16" s="26"/>
      <c r="M16" s="27">
        <f t="shared" si="4"/>
        <v>0</v>
      </c>
      <c r="N16" s="28"/>
      <c r="O16" s="29">
        <f t="shared" si="5"/>
        <v>0</v>
      </c>
      <c r="P16" s="30"/>
      <c r="Q16" s="31">
        <f t="shared" si="6"/>
        <v>0</v>
      </c>
      <c r="R16" s="32"/>
      <c r="S16" s="33">
        <f t="shared" si="7"/>
        <v>0</v>
      </c>
      <c r="T16" s="34"/>
      <c r="U16" s="35">
        <f t="shared" si="8"/>
        <v>0</v>
      </c>
      <c r="V16" s="36"/>
      <c r="W16" s="37"/>
      <c r="X16" s="37"/>
      <c r="Y16" s="37"/>
      <c r="Z16" s="37"/>
    </row>
    <row r="17" spans="1:26" s="38" customFormat="1" ht="21" x14ac:dyDescent="0.15">
      <c r="A17" s="17" t="s">
        <v>43</v>
      </c>
      <c r="B17" s="18" t="s">
        <v>44</v>
      </c>
      <c r="C17" s="19">
        <f t="shared" si="0"/>
        <v>790</v>
      </c>
      <c r="D17" s="19" t="s">
        <v>32</v>
      </c>
      <c r="E17" s="20"/>
      <c r="F17" s="21">
        <f t="shared" si="1"/>
        <v>0</v>
      </c>
      <c r="G17" s="22"/>
      <c r="H17" s="23">
        <v>100</v>
      </c>
      <c r="I17" s="24">
        <f t="shared" si="2"/>
        <v>0</v>
      </c>
      <c r="J17" s="25">
        <v>450</v>
      </c>
      <c r="K17" s="21">
        <f t="shared" si="3"/>
        <v>0</v>
      </c>
      <c r="L17" s="26">
        <v>60</v>
      </c>
      <c r="M17" s="27">
        <f t="shared" si="4"/>
        <v>0</v>
      </c>
      <c r="N17" s="28">
        <v>180</v>
      </c>
      <c r="O17" s="29">
        <f t="shared" si="5"/>
        <v>0</v>
      </c>
      <c r="P17" s="30"/>
      <c r="Q17" s="31">
        <f t="shared" si="6"/>
        <v>0</v>
      </c>
      <c r="R17" s="32"/>
      <c r="S17" s="33">
        <f t="shared" si="7"/>
        <v>0</v>
      </c>
      <c r="T17" s="34"/>
      <c r="U17" s="35">
        <f t="shared" si="8"/>
        <v>0</v>
      </c>
      <c r="V17" s="36"/>
      <c r="W17" s="37"/>
      <c r="X17" s="37"/>
      <c r="Y17" s="37"/>
      <c r="Z17" s="37"/>
    </row>
    <row r="18" spans="1:26" s="38" customFormat="1" ht="21" x14ac:dyDescent="0.15">
      <c r="A18" s="17" t="s">
        <v>45</v>
      </c>
      <c r="B18" s="18" t="s">
        <v>46</v>
      </c>
      <c r="C18" s="19">
        <f t="shared" si="0"/>
        <v>600</v>
      </c>
      <c r="D18" s="19" t="s">
        <v>32</v>
      </c>
      <c r="E18" s="20"/>
      <c r="F18" s="21">
        <f t="shared" si="1"/>
        <v>0</v>
      </c>
      <c r="G18" s="22"/>
      <c r="H18" s="23"/>
      <c r="I18" s="24">
        <f t="shared" si="2"/>
        <v>0</v>
      </c>
      <c r="J18" s="25">
        <v>500</v>
      </c>
      <c r="K18" s="21">
        <f t="shared" si="3"/>
        <v>0</v>
      </c>
      <c r="L18" s="26"/>
      <c r="M18" s="27">
        <f t="shared" si="4"/>
        <v>0</v>
      </c>
      <c r="N18" s="28"/>
      <c r="O18" s="29">
        <f t="shared" si="5"/>
        <v>0</v>
      </c>
      <c r="P18" s="30">
        <v>100</v>
      </c>
      <c r="Q18" s="31">
        <f t="shared" si="6"/>
        <v>0</v>
      </c>
      <c r="R18" s="32"/>
      <c r="S18" s="33">
        <f t="shared" si="7"/>
        <v>0</v>
      </c>
      <c r="T18" s="34"/>
      <c r="U18" s="35">
        <f t="shared" si="8"/>
        <v>0</v>
      </c>
      <c r="V18" s="36"/>
      <c r="W18" s="37"/>
      <c r="X18" s="37"/>
      <c r="Y18" s="37"/>
      <c r="Z18" s="37"/>
    </row>
    <row r="19" spans="1:26" s="38" customFormat="1" ht="10.5" x14ac:dyDescent="0.15">
      <c r="A19" s="17" t="s">
        <v>47</v>
      </c>
      <c r="B19" s="18" t="s">
        <v>48</v>
      </c>
      <c r="C19" s="19">
        <f t="shared" si="0"/>
        <v>1385</v>
      </c>
      <c r="D19" s="19" t="s">
        <v>32</v>
      </c>
      <c r="E19" s="20"/>
      <c r="F19" s="21">
        <f t="shared" si="1"/>
        <v>0</v>
      </c>
      <c r="G19" s="22"/>
      <c r="H19" s="23">
        <v>140</v>
      </c>
      <c r="I19" s="24">
        <f t="shared" si="2"/>
        <v>0</v>
      </c>
      <c r="J19" s="25">
        <v>500</v>
      </c>
      <c r="K19" s="21">
        <f t="shared" si="3"/>
        <v>0</v>
      </c>
      <c r="L19" s="26">
        <v>165</v>
      </c>
      <c r="M19" s="27">
        <f t="shared" si="4"/>
        <v>0</v>
      </c>
      <c r="N19" s="28">
        <v>140</v>
      </c>
      <c r="O19" s="29">
        <f t="shared" si="5"/>
        <v>0</v>
      </c>
      <c r="P19" s="30">
        <v>160</v>
      </c>
      <c r="Q19" s="31">
        <f t="shared" si="6"/>
        <v>0</v>
      </c>
      <c r="R19" s="32">
        <v>240</v>
      </c>
      <c r="S19" s="33">
        <f t="shared" si="7"/>
        <v>0</v>
      </c>
      <c r="T19" s="34">
        <v>40</v>
      </c>
      <c r="U19" s="35">
        <f t="shared" si="8"/>
        <v>0</v>
      </c>
      <c r="V19" s="36"/>
      <c r="W19" s="37"/>
      <c r="X19" s="37"/>
      <c r="Y19" s="37"/>
      <c r="Z19" s="37"/>
    </row>
    <row r="20" spans="1:26" s="38" customFormat="1" ht="31.5" x14ac:dyDescent="0.15">
      <c r="A20" s="17" t="s">
        <v>49</v>
      </c>
      <c r="B20" s="18" t="s">
        <v>50</v>
      </c>
      <c r="C20" s="19">
        <f t="shared" si="0"/>
        <v>7190</v>
      </c>
      <c r="D20" s="19" t="s">
        <v>32</v>
      </c>
      <c r="E20" s="20"/>
      <c r="F20" s="21">
        <f t="shared" si="1"/>
        <v>0</v>
      </c>
      <c r="G20" s="22"/>
      <c r="H20" s="23">
        <v>1630</v>
      </c>
      <c r="I20" s="24">
        <f t="shared" si="2"/>
        <v>0</v>
      </c>
      <c r="J20" s="25">
        <v>1800</v>
      </c>
      <c r="K20" s="21">
        <f t="shared" si="3"/>
        <v>0</v>
      </c>
      <c r="L20" s="26">
        <v>920</v>
      </c>
      <c r="M20" s="27">
        <f t="shared" si="4"/>
        <v>0</v>
      </c>
      <c r="N20" s="28"/>
      <c r="O20" s="29">
        <f t="shared" si="5"/>
        <v>0</v>
      </c>
      <c r="P20" s="30"/>
      <c r="Q20" s="31">
        <f t="shared" si="6"/>
        <v>0</v>
      </c>
      <c r="R20" s="32">
        <v>1400</v>
      </c>
      <c r="S20" s="33">
        <f t="shared" si="7"/>
        <v>0</v>
      </c>
      <c r="T20" s="34">
        <v>1440</v>
      </c>
      <c r="U20" s="35">
        <f t="shared" si="8"/>
        <v>0</v>
      </c>
      <c r="V20" s="36"/>
      <c r="W20" s="37"/>
      <c r="X20" s="37"/>
      <c r="Y20" s="37"/>
      <c r="Z20" s="37"/>
    </row>
    <row r="21" spans="1:26" s="38" customFormat="1" ht="21" x14ac:dyDescent="0.15">
      <c r="A21" s="17" t="s">
        <v>51</v>
      </c>
      <c r="B21" s="18" t="s">
        <v>52</v>
      </c>
      <c r="C21" s="19">
        <f t="shared" si="0"/>
        <v>570</v>
      </c>
      <c r="D21" s="19" t="s">
        <v>32</v>
      </c>
      <c r="E21" s="20"/>
      <c r="F21" s="21">
        <f t="shared" si="1"/>
        <v>0</v>
      </c>
      <c r="G21" s="22"/>
      <c r="H21" s="23"/>
      <c r="I21" s="24">
        <f t="shared" si="2"/>
        <v>0</v>
      </c>
      <c r="J21" s="25">
        <v>70</v>
      </c>
      <c r="K21" s="21">
        <f t="shared" si="3"/>
        <v>0</v>
      </c>
      <c r="L21" s="26"/>
      <c r="M21" s="27">
        <f t="shared" si="4"/>
        <v>0</v>
      </c>
      <c r="N21" s="28">
        <v>400</v>
      </c>
      <c r="O21" s="29">
        <f t="shared" si="5"/>
        <v>0</v>
      </c>
      <c r="P21" s="30">
        <v>100</v>
      </c>
      <c r="Q21" s="31">
        <f t="shared" si="6"/>
        <v>0</v>
      </c>
      <c r="R21" s="32"/>
      <c r="S21" s="33">
        <f t="shared" si="7"/>
        <v>0</v>
      </c>
      <c r="T21" s="34"/>
      <c r="U21" s="35">
        <f t="shared" si="8"/>
        <v>0</v>
      </c>
      <c r="V21" s="36"/>
      <c r="W21" s="37"/>
      <c r="X21" s="37"/>
      <c r="Y21" s="37"/>
      <c r="Z21" s="37"/>
    </row>
    <row r="22" spans="1:26" s="38" customFormat="1" ht="21" x14ac:dyDescent="0.15">
      <c r="A22" s="17" t="s">
        <v>53</v>
      </c>
      <c r="B22" s="18" t="s">
        <v>54</v>
      </c>
      <c r="C22" s="19">
        <f t="shared" si="0"/>
        <v>970</v>
      </c>
      <c r="D22" s="19" t="s">
        <v>32</v>
      </c>
      <c r="E22" s="20"/>
      <c r="F22" s="21">
        <f t="shared" si="1"/>
        <v>0</v>
      </c>
      <c r="G22" s="22"/>
      <c r="H22" s="23">
        <v>300</v>
      </c>
      <c r="I22" s="24">
        <f t="shared" si="2"/>
        <v>0</v>
      </c>
      <c r="J22" s="25">
        <v>300</v>
      </c>
      <c r="K22" s="21">
        <f t="shared" si="3"/>
        <v>0</v>
      </c>
      <c r="L22" s="26">
        <v>160</v>
      </c>
      <c r="M22" s="27">
        <f t="shared" si="4"/>
        <v>0</v>
      </c>
      <c r="N22" s="28">
        <v>10</v>
      </c>
      <c r="O22" s="29">
        <f t="shared" si="5"/>
        <v>0</v>
      </c>
      <c r="P22" s="30"/>
      <c r="Q22" s="31">
        <f t="shared" si="6"/>
        <v>0</v>
      </c>
      <c r="R22" s="32">
        <v>200</v>
      </c>
      <c r="S22" s="33">
        <f t="shared" si="7"/>
        <v>0</v>
      </c>
      <c r="T22" s="34"/>
      <c r="U22" s="35">
        <f t="shared" si="8"/>
        <v>0</v>
      </c>
      <c r="V22" s="36"/>
      <c r="W22" s="37"/>
      <c r="X22" s="37"/>
      <c r="Y22" s="37"/>
      <c r="Z22" s="37"/>
    </row>
    <row r="23" spans="1:26" s="38" customFormat="1" ht="31.5" x14ac:dyDescent="0.15">
      <c r="A23" s="17" t="s">
        <v>55</v>
      </c>
      <c r="B23" s="18" t="s">
        <v>56</v>
      </c>
      <c r="C23" s="19">
        <f t="shared" si="0"/>
        <v>6920</v>
      </c>
      <c r="D23" s="19" t="s">
        <v>32</v>
      </c>
      <c r="E23" s="20"/>
      <c r="F23" s="21">
        <f t="shared" si="1"/>
        <v>0</v>
      </c>
      <c r="G23" s="22"/>
      <c r="H23" s="23">
        <v>240</v>
      </c>
      <c r="I23" s="24">
        <f t="shared" si="2"/>
        <v>0</v>
      </c>
      <c r="J23" s="25">
        <v>1800</v>
      </c>
      <c r="K23" s="21">
        <f t="shared" si="3"/>
        <v>0</v>
      </c>
      <c r="L23" s="26">
        <v>660</v>
      </c>
      <c r="M23" s="27">
        <f t="shared" si="4"/>
        <v>0</v>
      </c>
      <c r="N23" s="28"/>
      <c r="O23" s="29">
        <f t="shared" si="5"/>
        <v>0</v>
      </c>
      <c r="P23" s="30">
        <v>200</v>
      </c>
      <c r="Q23" s="31">
        <f t="shared" si="6"/>
        <v>0</v>
      </c>
      <c r="R23" s="32">
        <v>1000</v>
      </c>
      <c r="S23" s="33">
        <f t="shared" si="7"/>
        <v>0</v>
      </c>
      <c r="T23" s="34">
        <v>3020</v>
      </c>
      <c r="U23" s="35">
        <f t="shared" si="8"/>
        <v>0</v>
      </c>
      <c r="V23" s="36"/>
      <c r="W23" s="37"/>
      <c r="X23" s="37"/>
      <c r="Y23" s="37"/>
      <c r="Z23" s="37"/>
    </row>
    <row r="24" spans="1:26" s="38" customFormat="1" ht="21" x14ac:dyDescent="0.15">
      <c r="A24" s="17" t="s">
        <v>57</v>
      </c>
      <c r="B24" s="18" t="s">
        <v>58</v>
      </c>
      <c r="C24" s="19">
        <f t="shared" si="0"/>
        <v>1360</v>
      </c>
      <c r="D24" s="19" t="s">
        <v>32</v>
      </c>
      <c r="E24" s="20"/>
      <c r="F24" s="21">
        <f t="shared" si="1"/>
        <v>0</v>
      </c>
      <c r="G24" s="22"/>
      <c r="H24" s="23"/>
      <c r="I24" s="24">
        <f t="shared" si="2"/>
        <v>0</v>
      </c>
      <c r="J24" s="25">
        <v>300</v>
      </c>
      <c r="K24" s="21">
        <f t="shared" si="3"/>
        <v>0</v>
      </c>
      <c r="L24" s="26"/>
      <c r="M24" s="27">
        <f t="shared" si="4"/>
        <v>0</v>
      </c>
      <c r="N24" s="28">
        <v>200</v>
      </c>
      <c r="O24" s="29">
        <f t="shared" si="5"/>
        <v>0</v>
      </c>
      <c r="P24" s="30">
        <v>100</v>
      </c>
      <c r="Q24" s="31">
        <f t="shared" si="6"/>
        <v>0</v>
      </c>
      <c r="R24" s="32">
        <v>40</v>
      </c>
      <c r="S24" s="33">
        <f t="shared" si="7"/>
        <v>0</v>
      </c>
      <c r="T24" s="34">
        <v>720</v>
      </c>
      <c r="U24" s="35">
        <f t="shared" si="8"/>
        <v>0</v>
      </c>
      <c r="V24" s="36"/>
      <c r="W24" s="37"/>
      <c r="X24" s="37"/>
      <c r="Y24" s="37"/>
      <c r="Z24" s="37"/>
    </row>
    <row r="25" spans="1:26" s="38" customFormat="1" ht="21" x14ac:dyDescent="0.15">
      <c r="A25" s="17" t="s">
        <v>59</v>
      </c>
      <c r="B25" s="18" t="s">
        <v>60</v>
      </c>
      <c r="C25" s="19">
        <f t="shared" si="0"/>
        <v>500</v>
      </c>
      <c r="D25" s="19" t="s">
        <v>32</v>
      </c>
      <c r="E25" s="20"/>
      <c r="F25" s="21">
        <f t="shared" si="1"/>
        <v>0</v>
      </c>
      <c r="G25" s="22"/>
      <c r="H25" s="23"/>
      <c r="I25" s="24">
        <f t="shared" si="2"/>
        <v>0</v>
      </c>
      <c r="J25" s="25">
        <v>500</v>
      </c>
      <c r="K25" s="21">
        <f t="shared" si="3"/>
        <v>0</v>
      </c>
      <c r="L25" s="26"/>
      <c r="M25" s="27">
        <f t="shared" si="4"/>
        <v>0</v>
      </c>
      <c r="N25" s="28"/>
      <c r="O25" s="29">
        <f t="shared" si="5"/>
        <v>0</v>
      </c>
      <c r="P25" s="30"/>
      <c r="Q25" s="31">
        <f t="shared" si="6"/>
        <v>0</v>
      </c>
      <c r="R25" s="32"/>
      <c r="S25" s="33">
        <f t="shared" si="7"/>
        <v>0</v>
      </c>
      <c r="T25" s="34"/>
      <c r="U25" s="35">
        <f t="shared" si="8"/>
        <v>0</v>
      </c>
      <c r="V25" s="36"/>
      <c r="W25" s="37"/>
      <c r="X25" s="37"/>
      <c r="Y25" s="37"/>
      <c r="Z25" s="37"/>
    </row>
    <row r="26" spans="1:26" s="38" customFormat="1" ht="31.5" x14ac:dyDescent="0.15">
      <c r="A26" s="17" t="s">
        <v>61</v>
      </c>
      <c r="B26" s="18" t="s">
        <v>62</v>
      </c>
      <c r="C26" s="19">
        <f t="shared" si="0"/>
        <v>330</v>
      </c>
      <c r="D26" s="19" t="s">
        <v>32</v>
      </c>
      <c r="E26" s="20"/>
      <c r="F26" s="21">
        <f t="shared" si="1"/>
        <v>0</v>
      </c>
      <c r="G26" s="22"/>
      <c r="H26" s="23">
        <v>130</v>
      </c>
      <c r="I26" s="24">
        <f t="shared" si="2"/>
        <v>0</v>
      </c>
      <c r="J26" s="25">
        <v>100</v>
      </c>
      <c r="K26" s="21">
        <f t="shared" si="3"/>
        <v>0</v>
      </c>
      <c r="L26" s="26"/>
      <c r="M26" s="27">
        <f t="shared" si="4"/>
        <v>0</v>
      </c>
      <c r="N26" s="28"/>
      <c r="O26" s="29">
        <f t="shared" si="5"/>
        <v>0</v>
      </c>
      <c r="P26" s="30">
        <v>100</v>
      </c>
      <c r="Q26" s="31">
        <f t="shared" si="6"/>
        <v>0</v>
      </c>
      <c r="R26" s="32"/>
      <c r="S26" s="33">
        <f t="shared" si="7"/>
        <v>0</v>
      </c>
      <c r="T26" s="34"/>
      <c r="U26" s="35">
        <f t="shared" si="8"/>
        <v>0</v>
      </c>
      <c r="V26" s="36"/>
      <c r="W26" s="37"/>
      <c r="X26" s="37"/>
      <c r="Y26" s="37"/>
      <c r="Z26" s="37"/>
    </row>
    <row r="27" spans="1:26" s="38" customFormat="1" ht="21" x14ac:dyDescent="0.15">
      <c r="A27" s="17" t="s">
        <v>63</v>
      </c>
      <c r="B27" s="18" t="s">
        <v>64</v>
      </c>
      <c r="C27" s="19">
        <f t="shared" si="0"/>
        <v>610</v>
      </c>
      <c r="D27" s="19" t="s">
        <v>32</v>
      </c>
      <c r="E27" s="20"/>
      <c r="F27" s="21">
        <f t="shared" si="1"/>
        <v>0</v>
      </c>
      <c r="G27" s="22"/>
      <c r="H27" s="23">
        <v>80</v>
      </c>
      <c r="I27" s="24">
        <f t="shared" si="2"/>
        <v>0</v>
      </c>
      <c r="J27" s="25">
        <v>300</v>
      </c>
      <c r="K27" s="21">
        <f t="shared" si="3"/>
        <v>0</v>
      </c>
      <c r="L27" s="26"/>
      <c r="M27" s="27">
        <f t="shared" si="4"/>
        <v>0</v>
      </c>
      <c r="N27" s="28"/>
      <c r="O27" s="29">
        <f t="shared" si="5"/>
        <v>0</v>
      </c>
      <c r="P27" s="30">
        <v>100</v>
      </c>
      <c r="Q27" s="31">
        <f t="shared" si="6"/>
        <v>0</v>
      </c>
      <c r="R27" s="32"/>
      <c r="S27" s="33">
        <f t="shared" si="7"/>
        <v>0</v>
      </c>
      <c r="T27" s="34">
        <v>130</v>
      </c>
      <c r="U27" s="35">
        <f t="shared" si="8"/>
        <v>0</v>
      </c>
      <c r="V27" s="36"/>
      <c r="W27" s="37"/>
      <c r="X27" s="37"/>
      <c r="Y27" s="37"/>
      <c r="Z27" s="37"/>
    </row>
    <row r="28" spans="1:26" s="38" customFormat="1" ht="21" x14ac:dyDescent="0.15">
      <c r="A28" s="17" t="s">
        <v>65</v>
      </c>
      <c r="B28" s="18" t="s">
        <v>66</v>
      </c>
      <c r="C28" s="19">
        <f t="shared" si="0"/>
        <v>352</v>
      </c>
      <c r="D28" s="19" t="s">
        <v>32</v>
      </c>
      <c r="E28" s="20"/>
      <c r="F28" s="21">
        <f t="shared" si="1"/>
        <v>0</v>
      </c>
      <c r="G28" s="22"/>
      <c r="H28" s="23"/>
      <c r="I28" s="24">
        <f t="shared" si="2"/>
        <v>0</v>
      </c>
      <c r="J28" s="25"/>
      <c r="K28" s="21">
        <f t="shared" si="3"/>
        <v>0</v>
      </c>
      <c r="L28" s="26">
        <v>140</v>
      </c>
      <c r="M28" s="27">
        <f t="shared" si="4"/>
        <v>0</v>
      </c>
      <c r="N28" s="28"/>
      <c r="O28" s="29">
        <f t="shared" si="5"/>
        <v>0</v>
      </c>
      <c r="P28" s="30">
        <v>200</v>
      </c>
      <c r="Q28" s="31">
        <f t="shared" si="6"/>
        <v>0</v>
      </c>
      <c r="R28" s="32"/>
      <c r="S28" s="33">
        <f t="shared" si="7"/>
        <v>0</v>
      </c>
      <c r="T28" s="34">
        <v>12</v>
      </c>
      <c r="U28" s="35">
        <f t="shared" si="8"/>
        <v>0</v>
      </c>
      <c r="V28" s="36"/>
      <c r="W28" s="37"/>
      <c r="X28" s="37"/>
      <c r="Y28" s="37"/>
      <c r="Z28" s="37"/>
    </row>
    <row r="29" spans="1:26" s="38" customFormat="1" ht="21" x14ac:dyDescent="0.15">
      <c r="A29" s="17" t="s">
        <v>67</v>
      </c>
      <c r="B29" s="18" t="s">
        <v>68</v>
      </c>
      <c r="C29" s="19">
        <f t="shared" si="0"/>
        <v>3410</v>
      </c>
      <c r="D29" s="19" t="s">
        <v>32</v>
      </c>
      <c r="E29" s="20"/>
      <c r="F29" s="21">
        <f t="shared" si="1"/>
        <v>0</v>
      </c>
      <c r="G29" s="22"/>
      <c r="H29" s="23">
        <v>1400</v>
      </c>
      <c r="I29" s="24">
        <f t="shared" si="2"/>
        <v>0</v>
      </c>
      <c r="J29" s="25">
        <v>800</v>
      </c>
      <c r="K29" s="21">
        <f t="shared" si="3"/>
        <v>0</v>
      </c>
      <c r="L29" s="26">
        <v>600</v>
      </c>
      <c r="M29" s="27">
        <f t="shared" si="4"/>
        <v>0</v>
      </c>
      <c r="N29" s="28">
        <v>250</v>
      </c>
      <c r="O29" s="29">
        <f t="shared" si="5"/>
        <v>0</v>
      </c>
      <c r="P29" s="30">
        <v>300</v>
      </c>
      <c r="Q29" s="31">
        <f t="shared" si="6"/>
        <v>0</v>
      </c>
      <c r="R29" s="32"/>
      <c r="S29" s="33">
        <f t="shared" si="7"/>
        <v>0</v>
      </c>
      <c r="T29" s="34">
        <v>60</v>
      </c>
      <c r="U29" s="35">
        <f t="shared" si="8"/>
        <v>0</v>
      </c>
      <c r="V29" s="36"/>
      <c r="W29" s="37"/>
      <c r="X29" s="37"/>
      <c r="Y29" s="37"/>
      <c r="Z29" s="37"/>
    </row>
    <row r="30" spans="1:26" s="38" customFormat="1" ht="31.5" x14ac:dyDescent="0.15">
      <c r="A30" s="17" t="s">
        <v>69</v>
      </c>
      <c r="B30" s="18" t="s">
        <v>70</v>
      </c>
      <c r="C30" s="19">
        <f t="shared" si="0"/>
        <v>930</v>
      </c>
      <c r="D30" s="19" t="s">
        <v>32</v>
      </c>
      <c r="E30" s="20"/>
      <c r="F30" s="21">
        <f t="shared" si="1"/>
        <v>0</v>
      </c>
      <c r="G30" s="22"/>
      <c r="H30" s="23"/>
      <c r="I30" s="24">
        <f t="shared" si="2"/>
        <v>0</v>
      </c>
      <c r="J30" s="25">
        <v>600</v>
      </c>
      <c r="K30" s="21">
        <f t="shared" si="3"/>
        <v>0</v>
      </c>
      <c r="L30" s="26"/>
      <c r="M30" s="27">
        <f t="shared" si="4"/>
        <v>0</v>
      </c>
      <c r="N30" s="28">
        <v>250</v>
      </c>
      <c r="O30" s="29">
        <f t="shared" si="5"/>
        <v>0</v>
      </c>
      <c r="P30" s="30"/>
      <c r="Q30" s="31">
        <f t="shared" si="6"/>
        <v>0</v>
      </c>
      <c r="R30" s="32"/>
      <c r="S30" s="33">
        <f t="shared" si="7"/>
        <v>0</v>
      </c>
      <c r="T30" s="34">
        <v>80</v>
      </c>
      <c r="U30" s="35">
        <f t="shared" si="8"/>
        <v>0</v>
      </c>
      <c r="V30" s="36"/>
      <c r="W30" s="37"/>
      <c r="X30" s="37"/>
      <c r="Y30" s="37"/>
      <c r="Z30" s="37"/>
    </row>
    <row r="31" spans="1:26" s="38" customFormat="1" ht="21" x14ac:dyDescent="0.15">
      <c r="A31" s="17" t="s">
        <v>71</v>
      </c>
      <c r="B31" s="18" t="s">
        <v>72</v>
      </c>
      <c r="C31" s="19">
        <f t="shared" si="0"/>
        <v>3400</v>
      </c>
      <c r="D31" s="19" t="s">
        <v>32</v>
      </c>
      <c r="E31" s="20"/>
      <c r="F31" s="21">
        <f t="shared" si="1"/>
        <v>0</v>
      </c>
      <c r="G31" s="22"/>
      <c r="H31" s="23">
        <v>1200</v>
      </c>
      <c r="I31" s="24">
        <f t="shared" si="2"/>
        <v>0</v>
      </c>
      <c r="J31" s="25">
        <v>300</v>
      </c>
      <c r="K31" s="21">
        <f t="shared" si="3"/>
        <v>0</v>
      </c>
      <c r="L31" s="26">
        <v>300</v>
      </c>
      <c r="M31" s="27">
        <f t="shared" si="4"/>
        <v>0</v>
      </c>
      <c r="N31" s="28"/>
      <c r="O31" s="29">
        <f t="shared" si="5"/>
        <v>0</v>
      </c>
      <c r="P31" s="30">
        <v>600</v>
      </c>
      <c r="Q31" s="31">
        <f t="shared" si="6"/>
        <v>0</v>
      </c>
      <c r="R31" s="32">
        <v>600</v>
      </c>
      <c r="S31" s="33">
        <f t="shared" si="7"/>
        <v>0</v>
      </c>
      <c r="T31" s="34">
        <v>400</v>
      </c>
      <c r="U31" s="35">
        <f t="shared" si="8"/>
        <v>0</v>
      </c>
      <c r="V31" s="36"/>
      <c r="W31" s="37"/>
      <c r="X31" s="37"/>
      <c r="Y31" s="37"/>
      <c r="Z31" s="37"/>
    </row>
    <row r="32" spans="1:26" s="38" customFormat="1" ht="31.5" x14ac:dyDescent="0.15">
      <c r="A32" s="17" t="s">
        <v>73</v>
      </c>
      <c r="B32" s="18" t="s">
        <v>74</v>
      </c>
      <c r="C32" s="19">
        <f t="shared" si="0"/>
        <v>120</v>
      </c>
      <c r="D32" s="19" t="s">
        <v>32</v>
      </c>
      <c r="E32" s="20"/>
      <c r="F32" s="21">
        <f t="shared" si="1"/>
        <v>0</v>
      </c>
      <c r="G32" s="22"/>
      <c r="H32" s="23"/>
      <c r="I32" s="24">
        <f t="shared" si="2"/>
        <v>0</v>
      </c>
      <c r="J32" s="25"/>
      <c r="K32" s="39">
        <f t="shared" si="3"/>
        <v>0</v>
      </c>
      <c r="L32" s="26"/>
      <c r="M32" s="40">
        <f t="shared" si="4"/>
        <v>0</v>
      </c>
      <c r="N32" s="28"/>
      <c r="O32" s="41">
        <f t="shared" si="5"/>
        <v>0</v>
      </c>
      <c r="P32" s="30">
        <v>100</v>
      </c>
      <c r="Q32" s="42">
        <f t="shared" si="6"/>
        <v>0</v>
      </c>
      <c r="R32" s="32"/>
      <c r="S32" s="43">
        <f t="shared" si="7"/>
        <v>0</v>
      </c>
      <c r="T32" s="34">
        <v>20</v>
      </c>
      <c r="U32" s="44">
        <f t="shared" si="8"/>
        <v>0</v>
      </c>
      <c r="V32" s="36"/>
      <c r="W32" s="37"/>
      <c r="X32" s="37"/>
      <c r="Y32" s="37"/>
      <c r="Z32" s="37"/>
    </row>
    <row r="33" spans="1:26" s="38" customFormat="1" ht="21" x14ac:dyDescent="0.15">
      <c r="A33" s="17" t="s">
        <v>75</v>
      </c>
      <c r="B33" s="18" t="s">
        <v>76</v>
      </c>
      <c r="C33" s="19">
        <f t="shared" si="0"/>
        <v>100</v>
      </c>
      <c r="D33" s="19" t="s">
        <v>32</v>
      </c>
      <c r="E33" s="20"/>
      <c r="F33" s="21">
        <f t="shared" si="1"/>
        <v>0</v>
      </c>
      <c r="G33" s="22"/>
      <c r="H33" s="23"/>
      <c r="I33" s="24">
        <f t="shared" si="2"/>
        <v>0</v>
      </c>
      <c r="J33" s="25">
        <v>100</v>
      </c>
      <c r="K33" s="39">
        <f t="shared" si="3"/>
        <v>0</v>
      </c>
      <c r="L33" s="26"/>
      <c r="M33" s="27">
        <f t="shared" si="4"/>
        <v>0</v>
      </c>
      <c r="N33" s="28"/>
      <c r="O33" s="41">
        <f t="shared" si="5"/>
        <v>0</v>
      </c>
      <c r="P33" s="30"/>
      <c r="Q33" s="42">
        <f t="shared" si="6"/>
        <v>0</v>
      </c>
      <c r="R33" s="32"/>
      <c r="S33" s="43">
        <f t="shared" si="7"/>
        <v>0</v>
      </c>
      <c r="T33" s="34"/>
      <c r="U33" s="44">
        <f t="shared" si="8"/>
        <v>0</v>
      </c>
      <c r="V33" s="36"/>
      <c r="W33" s="37"/>
      <c r="X33" s="37"/>
      <c r="Y33" s="37"/>
      <c r="Z33" s="37"/>
    </row>
    <row r="34" spans="1:26" s="38" customFormat="1" ht="21" x14ac:dyDescent="0.15">
      <c r="A34" s="17" t="s">
        <v>77</v>
      </c>
      <c r="B34" s="18" t="s">
        <v>78</v>
      </c>
      <c r="C34" s="19">
        <f t="shared" si="0"/>
        <v>100</v>
      </c>
      <c r="D34" s="19" t="s">
        <v>32</v>
      </c>
      <c r="E34" s="20"/>
      <c r="F34" s="21">
        <f t="shared" si="1"/>
        <v>0</v>
      </c>
      <c r="G34" s="22"/>
      <c r="H34" s="23"/>
      <c r="I34" s="24">
        <f t="shared" si="2"/>
        <v>0</v>
      </c>
      <c r="J34" s="25">
        <v>100</v>
      </c>
      <c r="K34" s="39">
        <f t="shared" si="3"/>
        <v>0</v>
      </c>
      <c r="L34" s="26"/>
      <c r="M34" s="27">
        <f t="shared" si="4"/>
        <v>0</v>
      </c>
      <c r="N34" s="28"/>
      <c r="O34" s="41">
        <f t="shared" si="5"/>
        <v>0</v>
      </c>
      <c r="P34" s="30"/>
      <c r="Q34" s="42">
        <f t="shared" si="6"/>
        <v>0</v>
      </c>
      <c r="R34" s="32"/>
      <c r="S34" s="43">
        <f t="shared" si="7"/>
        <v>0</v>
      </c>
      <c r="T34" s="34"/>
      <c r="U34" s="44">
        <f t="shared" si="8"/>
        <v>0</v>
      </c>
      <c r="V34" s="36"/>
      <c r="W34" s="37"/>
      <c r="X34" s="37"/>
      <c r="Y34" s="37"/>
      <c r="Z34" s="37"/>
    </row>
    <row r="35" spans="1:26" s="54" customFormat="1" x14ac:dyDescent="0.15">
      <c r="A35" s="63" t="s">
        <v>79</v>
      </c>
      <c r="B35" s="64"/>
      <c r="C35" s="64"/>
      <c r="D35" s="64"/>
      <c r="E35" s="64"/>
      <c r="F35" s="64"/>
      <c r="G35" s="64"/>
      <c r="H35" s="56" t="s">
        <v>80</v>
      </c>
      <c r="I35" s="45">
        <f>SUM(I11:I34)</f>
        <v>0</v>
      </c>
      <c r="J35" s="57" t="s">
        <v>81</v>
      </c>
      <c r="K35" s="46">
        <f>SUM(K11:K34)</f>
        <v>0</v>
      </c>
      <c r="L35" s="58" t="s">
        <v>82</v>
      </c>
      <c r="M35" s="47">
        <f>SUM(M11:M34)</f>
        <v>0</v>
      </c>
      <c r="N35" s="59" t="s">
        <v>83</v>
      </c>
      <c r="O35" s="48">
        <f>SUM(O11:O34)</f>
        <v>0</v>
      </c>
      <c r="P35" s="60" t="s">
        <v>84</v>
      </c>
      <c r="Q35" s="49">
        <f>SUM(Q11:Q34)</f>
        <v>0</v>
      </c>
      <c r="R35" s="61" t="s">
        <v>85</v>
      </c>
      <c r="S35" s="50">
        <f>SUM(S11:S34)</f>
        <v>0</v>
      </c>
      <c r="T35" s="62" t="s">
        <v>86</v>
      </c>
      <c r="U35" s="51">
        <f>SUM(U11:U34)</f>
        <v>0</v>
      </c>
      <c r="V35" s="52"/>
      <c r="W35" s="53"/>
      <c r="X35" s="53"/>
      <c r="Y35" s="53"/>
      <c r="Z35" s="53"/>
    </row>
    <row r="36" spans="1:26" s="54" customFormat="1" ht="15.75" x14ac:dyDescent="0.15">
      <c r="A36" s="65" t="s">
        <v>87</v>
      </c>
      <c r="B36" s="66"/>
      <c r="C36" s="66"/>
      <c r="D36" s="66"/>
      <c r="E36" s="67"/>
      <c r="F36" s="67"/>
      <c r="G36" s="67"/>
      <c r="H36" s="67"/>
      <c r="I36" s="68">
        <f>I35+K35+M35+O35+Q35+S35+U35</f>
        <v>0</v>
      </c>
      <c r="J36" s="69"/>
      <c r="K36" s="69"/>
      <c r="L36" s="69"/>
      <c r="M36" s="69"/>
      <c r="N36" s="69"/>
      <c r="O36" s="69"/>
      <c r="P36" s="69"/>
      <c r="Q36" s="69"/>
      <c r="R36" s="69"/>
      <c r="S36" s="69"/>
      <c r="T36" s="69"/>
      <c r="U36" s="70"/>
      <c r="V36" s="52"/>
      <c r="W36" s="53"/>
      <c r="X36" s="53"/>
      <c r="Y36" s="53"/>
      <c r="Z36" s="53"/>
    </row>
  </sheetData>
  <sheetProtection password="CB01" sheet="1" objects="1" scenarios="1" selectLockedCells="1"/>
  <mergeCells count="16">
    <mergeCell ref="A4:G4"/>
    <mergeCell ref="H4:U4"/>
    <mergeCell ref="A1:K1"/>
    <mergeCell ref="L1:U1"/>
    <mergeCell ref="A2:U2"/>
    <mergeCell ref="A3:G3"/>
    <mergeCell ref="H3:U3"/>
    <mergeCell ref="A35:G35"/>
    <mergeCell ref="A36:H36"/>
    <mergeCell ref="I36:U36"/>
    <mergeCell ref="A5:G5"/>
    <mergeCell ref="H5:U5"/>
    <mergeCell ref="A6:G6"/>
    <mergeCell ref="H6:U6"/>
    <mergeCell ref="A7:U7"/>
    <mergeCell ref="A8:U8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Część 7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a.stys</dc:creator>
  <cp:lastModifiedBy>a.stys</cp:lastModifiedBy>
  <dcterms:created xsi:type="dcterms:W3CDTF">2021-12-30T11:36:46Z</dcterms:created>
  <dcterms:modified xsi:type="dcterms:W3CDTF">2021-12-31T11:38:19Z</dcterms:modified>
</cp:coreProperties>
</file>